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Z:\Personal_Storage\maccombb\TRACKING\RUSS VISION PLAN\"/>
    </mc:Choice>
  </mc:AlternateContent>
  <xr:revisionPtr revIDLastSave="0" documentId="8_{BC1EEB35-1F01-4739-AB88-1E9AE8C0C31C}" xr6:coauthVersionLast="47" xr6:coauthVersionMax="47" xr10:uidLastSave="{00000000-0000-0000-0000-000000000000}"/>
  <bookViews>
    <workbookView xWindow="-110" yWindow="-110" windowWidth="19420" windowHeight="10420" tabRatio="924" xr2:uid="{00000000-000D-0000-FFFF-FFFF00000000}"/>
  </bookViews>
  <sheets>
    <sheet name="COMPETITION &amp; CONFERENCE " sheetId="4" r:id="rId1"/>
    <sheet name="PARTS &amp; SUPPLIES LIST" sheetId="2" r:id="rId2"/>
    <sheet name="OTHER INFO" sheetId="5" r:id="rId3"/>
    <sheet name="Sheet1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8" i="4" l="1"/>
  <c r="K61" i="4"/>
  <c r="C48" i="4"/>
  <c r="K59" i="4"/>
  <c r="J59" i="4"/>
  <c r="I59" i="4"/>
  <c r="K54" i="4"/>
  <c r="J54" i="4"/>
  <c r="I54" i="4"/>
  <c r="L60" i="4" l="1"/>
  <c r="L104" i="4"/>
  <c r="E96" i="4"/>
  <c r="D78" i="4" l="1"/>
  <c r="C78" i="4"/>
  <c r="G78" i="4" l="1"/>
  <c r="G22" i="2"/>
  <c r="E100" i="4" s="1"/>
  <c r="E98" i="4"/>
  <c r="E59" i="4" l="1"/>
  <c r="E54" i="4"/>
  <c r="E48" i="4"/>
  <c r="D59" i="4"/>
  <c r="D54" i="4"/>
  <c r="D48" i="4"/>
  <c r="G48" i="4" s="1"/>
  <c r="C59" i="4"/>
  <c r="C54" i="4"/>
  <c r="E99" i="4"/>
  <c r="E97" i="4"/>
  <c r="E88" i="4"/>
  <c r="E87" i="4"/>
  <c r="E86" i="4"/>
  <c r="G72" i="4"/>
  <c r="E70" i="4"/>
  <c r="D70" i="4"/>
  <c r="C70" i="4"/>
  <c r="G41" i="4"/>
  <c r="K14" i="4"/>
  <c r="D36" i="4"/>
  <c r="E36" i="4"/>
  <c r="C36" i="4"/>
  <c r="G28" i="4"/>
  <c r="G54" i="4" l="1"/>
  <c r="G59" i="4"/>
  <c r="G89" i="4"/>
  <c r="E101" i="4"/>
  <c r="G70" i="4"/>
  <c r="L65" i="4" s="1"/>
  <c r="L30" i="4"/>
  <c r="G36" i="4"/>
  <c r="E23" i="4"/>
  <c r="D23" i="4"/>
  <c r="C23" i="4"/>
  <c r="G23" i="4" l="1"/>
  <c r="L18" i="4" s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1" i="2"/>
  <c r="E20" i="2"/>
  <c r="E19" i="2"/>
  <c r="E5" i="2"/>
  <c r="E22" i="2" l="1"/>
  <c r="G82" i="4" s="1"/>
  <c r="L80" i="4" s="1"/>
  <c r="G60" i="4" l="1"/>
  <c r="L42" i="4" s="1"/>
  <c r="L91" i="4" s="1"/>
  <c r="L94" i="4" s="1"/>
  <c r="L105" i="4" s="1"/>
  <c r="E10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Maccombs, Becky</author>
  </authors>
  <commentList>
    <comment ref="C35" authorId="0" shapeId="0" xr:uid="{291F339F-91A0-4E66-A566-04669AE351E7}">
      <text>
        <r>
          <rPr>
            <b/>
            <sz val="9"/>
            <color indexed="81"/>
            <rFont val="Tahoma"/>
            <family val="2"/>
          </rPr>
          <t>Maccombs, Becky:</t>
        </r>
        <r>
          <rPr>
            <sz val="9"/>
            <color indexed="81"/>
            <rFont val="Tahoma"/>
            <family val="2"/>
          </rPr>
          <t xml:space="preserve">
DAILY RATE MUST INCLUDE ALL APPLICABLE TAXES &amp; FEES</t>
        </r>
      </text>
    </comment>
  </commentList>
</comments>
</file>

<file path=xl/sharedStrings.xml><?xml version="1.0" encoding="utf-8"?>
<sst xmlns="http://schemas.openxmlformats.org/spreadsheetml/2006/main" count="157" uniqueCount="124">
  <si>
    <t>RUSS VISION META-ENGINEERING FUNDS</t>
  </si>
  <si>
    <t>DEPARTURE DATE:</t>
  </si>
  <si>
    <t>EVENT NAME:</t>
  </si>
  <si>
    <t>RETURN DATE:</t>
  </si>
  <si>
    <t>EVENT DATE(S):</t>
  </si>
  <si>
    <t>FACULTY STAFF ADVISOR:</t>
  </si>
  <si>
    <t>STUDENT GROUP TREASURER:</t>
  </si>
  <si>
    <t># OF FACULTY/STAFF:</t>
  </si>
  <si>
    <t>STUDENT GROUP ORG#:</t>
  </si>
  <si>
    <t># OF STUDENTS:</t>
  </si>
  <si>
    <t>TOTAL :</t>
  </si>
  <si>
    <t>EVENT VENUE:</t>
  </si>
  <si>
    <t>EVENT LOCATION:</t>
  </si>
  <si>
    <t>REGISTRATION INFORMATION</t>
  </si>
  <si>
    <t>PER PERSON:</t>
  </si>
  <si>
    <t>RATE 1</t>
  </si>
  <si>
    <t>RATE 2</t>
  </si>
  <si>
    <t>RATE 3</t>
  </si>
  <si>
    <t>NUMBER OF PARTICIPANTS</t>
  </si>
  <si>
    <t>REGISTRATION OPEN:</t>
  </si>
  <si>
    <t>COST PER PERSON</t>
  </si>
  <si>
    <t>REGISTRATION DEADLINE:</t>
  </si>
  <si>
    <t>TOTALS</t>
  </si>
  <si>
    <t>DATE REGISTERED:</t>
  </si>
  <si>
    <t>AMOUNT PAID:</t>
  </si>
  <si>
    <t>ACCOUNT USED 1:</t>
  </si>
  <si>
    <t>PER TEAM:</t>
  </si>
  <si>
    <t>TEAM 1</t>
  </si>
  <si>
    <t>TEAM 2</t>
  </si>
  <si>
    <t>TEAM 3</t>
  </si>
  <si>
    <t>ACCOUNT USED 2:</t>
  </si>
  <si>
    <t>LODGING</t>
  </si>
  <si>
    <t>**ALL AIRFARE &amp; LODGING MUST BE BOOKED</t>
  </si>
  <si>
    <t>NUMBER OF ROOMS</t>
  </si>
  <si>
    <t>HOTEL NAME:</t>
  </si>
  <si>
    <t>THROUGH THE UNIVERSITY TRAVEL AGENCY</t>
  </si>
  <si>
    <t>NUMBER OF NIGHTS</t>
  </si>
  <si>
    <t>HOTEL LOCATION:</t>
  </si>
  <si>
    <t>DAILY ROOM RATE</t>
  </si>
  <si>
    <t>**ALL STUDENT TRAVEL MUST COMPLY WITH</t>
  </si>
  <si>
    <t>DATE PAID:</t>
  </si>
  <si>
    <t>THE CURRENT COVID TRAVEL REQUIREMENTS</t>
  </si>
  <si>
    <t># OF VEHICLES</t>
  </si>
  <si>
    <t>DAILY RATE</t>
  </si>
  <si>
    <t># OF DAYS</t>
  </si>
  <si>
    <t>**ATTACH QUOTE OR SCREEN SHOTS</t>
  </si>
  <si>
    <t>PARKING</t>
  </si>
  <si>
    <t>MILEAGE/AUTO RENTAL</t>
  </si>
  <si>
    <t>VEHICLE 1</t>
  </si>
  <si>
    <t>VEHICLE 2</t>
  </si>
  <si>
    <t>VEHICLE 3</t>
  </si>
  <si>
    <t>NUMBER OF DAYS</t>
  </si>
  <si>
    <t>DAILY RENTAL RATE</t>
  </si>
  <si>
    <t>TOTAL DAILY</t>
  </si>
  <si>
    <t>RATE/MILE</t>
  </si>
  <si>
    <t>TOTAL MILEAGE</t>
  </si>
  <si>
    <t>ESTIMATED MILEAGE</t>
  </si>
  <si>
    <t>MPG</t>
  </si>
  <si>
    <t>PRICE/GALLON</t>
  </si>
  <si>
    <t>TOTAL FUEL</t>
  </si>
  <si>
    <t>RENTAL COMPANY</t>
  </si>
  <si>
    <t>VEHICLE TYPE</t>
  </si>
  <si>
    <t>AIRFARE</t>
  </si>
  <si>
    <t>NUMBER OF PEOPLE</t>
  </si>
  <si>
    <t>AIRLINE:</t>
  </si>
  <si>
    <t>RATE PER PERSON</t>
  </si>
  <si>
    <t>BAGGAGE FEES</t>
  </si>
  <si>
    <t>PARTS/SUPPLIES/OTHER</t>
  </si>
  <si>
    <t>**ALL PURCHASES OF GOODS &amp; SERVICES MUST</t>
  </si>
  <si>
    <t>FOLLOW UNIVERSITY PURCHASING POLICIES</t>
  </si>
  <si>
    <t>MISCELLANEOUS/OTHER</t>
  </si>
  <si>
    <t>PROCEDURES &amp; GUIDELINES, AND MUST BE PURCHASED</t>
  </si>
  <si>
    <t>DESCRIPTION</t>
  </si>
  <si>
    <t>QTY</t>
  </si>
  <si>
    <t>PRICE</t>
  </si>
  <si>
    <t>TOTAL</t>
  </si>
  <si>
    <t xml:space="preserve">VIA BOBCAT BUY OR ON A UNIVERISTY AUTHORIZED </t>
  </si>
  <si>
    <t>PCARD BY THE ASSIGNED STAFF</t>
  </si>
  <si>
    <t>TOTAL MISCELLANEOUS</t>
  </si>
  <si>
    <t>TOTAL ESTIMATED COST</t>
  </si>
  <si>
    <t>REGISTRATIONS PAID PRIOR TO PROPOSAL SUBMISSION</t>
  </si>
  <si>
    <t>MATCH ACCOUNT</t>
  </si>
  <si>
    <t>AMOUNT</t>
  </si>
  <si>
    <t>LODGING PAID PRIOR TO PROPOSAL SUBMISSION</t>
  </si>
  <si>
    <t>MILEAGE/AUTO PAID PRIOR TO PROPOSAL SUBMISSION</t>
  </si>
  <si>
    <t>AIRFARE PAID PRIOR TO PROPOSAL SUBMISSION</t>
  </si>
  <si>
    <t>PARTS/SUPPLIES/MISC PAID PRIOR TO PROPOSAL SUBMISSION</t>
  </si>
  <si>
    <t>TOTAL PREPAID ON NON RUSS SOURCES</t>
  </si>
  <si>
    <t>MATCH COMMITTED</t>
  </si>
  <si>
    <t>% OF TOTAL PREPAID</t>
  </si>
  <si>
    <t>ITEM</t>
  </si>
  <si>
    <t>UNIT PRICE</t>
  </si>
  <si>
    <t>PAID PRIOR TO SUBMISSION</t>
  </si>
  <si>
    <t>ACCOUNT NUMBER</t>
  </si>
  <si>
    <t>\</t>
  </si>
  <si>
    <t>AIRPORT PARKING</t>
  </si>
  <si>
    <t>SHUTTLES</t>
  </si>
  <si>
    <t>RATE</t>
  </si>
  <si>
    <t>REQUIRED MATCH</t>
  </si>
  <si>
    <t>RUSS VISION AWARD AMOUNT</t>
  </si>
  <si>
    <t>COMPETITION</t>
  </si>
  <si>
    <t>MATCH (UNDER)/OVER REQUIREMENT</t>
  </si>
  <si>
    <t>RENTAL 1</t>
  </si>
  <si>
    <t>RENTAL 2</t>
  </si>
  <si>
    <t>RENTAL 3</t>
  </si>
  <si>
    <t>TOTAL AUTO RENTAL EXPENSE</t>
  </si>
  <si>
    <t>PERSONAL MILEAGE</t>
  </si>
  <si>
    <t>VEHICLE 4</t>
  </si>
  <si>
    <t>VEHICLE 5</t>
  </si>
  <si>
    <t>VEHICLE 6</t>
  </si>
  <si>
    <t>TOTAL PERSONAL MILEAGE</t>
  </si>
  <si>
    <t>DATE RESERVED:</t>
  </si>
  <si>
    <t>MILES</t>
  </si>
  <si>
    <t>PROPOSAL TYPE</t>
  </si>
  <si>
    <t>CONFERENCE</t>
  </si>
  <si>
    <t>UG RESEARCH</t>
  </si>
  <si>
    <t>PROPOSAL BUDGET TEMPLATE</t>
  </si>
  <si>
    <t>EVENT/PROJECT INFORMATION</t>
  </si>
  <si>
    <t>TOTAL FROM PARTS/SUPPLIES ITEMIZATION TAB</t>
  </si>
  <si>
    <r>
      <t xml:space="preserve">LINK/URL FOR PRICING                                          </t>
    </r>
    <r>
      <rPr>
        <b/>
        <sz val="8"/>
        <color theme="1"/>
        <rFont val="Calibri"/>
        <family val="2"/>
        <scheme val="minor"/>
      </rPr>
      <t xml:space="preserve">   </t>
    </r>
    <r>
      <rPr>
        <sz val="8"/>
        <color theme="1"/>
        <rFont val="Calibri"/>
        <family val="2"/>
        <scheme val="minor"/>
      </rPr>
      <t>(may instead or also paste screenshots on "OTHER INFO" tab)</t>
    </r>
  </si>
  <si>
    <t>STUDENT ORG OR INDIVIDUAL NAME:</t>
  </si>
  <si>
    <t>PROPOSAL TYPE:</t>
  </si>
  <si>
    <t>ENTER INFORMATION/VALUES IN LIGHT GREEN FIELDS ONLY</t>
  </si>
  <si>
    <t>Enter any additional detail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</si>
</sst>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5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rgb="FF00FF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00B05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2"/>
      <color rgb="FF00FF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FF00"/>
      <name val="Calibri"/>
      <family val="2"/>
      <scheme val="minor"/>
    </font>
    <font>
      <sz val="9"/>
      <name val="Calibri"/>
      <family val="2"/>
      <scheme val="minor"/>
    </font>
    <font>
      <u/>
      <sz val="10"/>
      <name val="Calibri"/>
      <family val="2"/>
      <scheme val="minor"/>
    </font>
    <font>
      <b/>
      <sz val="16"/>
      <color rgb="FF00FF0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rgb="FF00FF00"/>
      <name val="Calibri"/>
      <family val="2"/>
      <scheme val="minor"/>
    </font>
    <font>
      <sz val="8"/>
      <color rgb="FF00FF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9"/>
      <color rgb="FF00FF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u/>
      <sz val="14"/>
      <color rgb="FF00FF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FF0000"/>
      <name val="Calibri"/>
      <family val="2"/>
    </font>
    <font>
      <u/>
      <sz val="8"/>
      <color theme="1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u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6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22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2" fillId="2" borderId="0" xfId="0" applyFont="1" applyFill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44" fontId="12" fillId="2" borderId="1" xfId="1" applyFont="1" applyFill="1" applyBorder="1" applyProtection="1">
      <protection locked="0"/>
    </xf>
    <xf numFmtId="44" fontId="12" fillId="0" borderId="0" xfId="1" applyFont="1" applyFill="1" applyBorder="1" applyProtection="1"/>
    <xf numFmtId="44" fontId="12" fillId="0" borderId="0" xfId="0" applyNumberFormat="1" applyFont="1"/>
    <xf numFmtId="38" fontId="12" fillId="0" borderId="0" xfId="0" applyNumberFormat="1" applyFont="1"/>
    <xf numFmtId="0" fontId="12" fillId="2" borderId="0" xfId="0" applyFont="1" applyFill="1" applyProtection="1">
      <protection locked="0"/>
    </xf>
    <xf numFmtId="44" fontId="11" fillId="0" borderId="0" xfId="1" applyFont="1" applyFill="1" applyProtection="1"/>
    <xf numFmtId="44" fontId="12" fillId="0" borderId="0" xfId="1" applyFont="1" applyFill="1" applyProtection="1"/>
    <xf numFmtId="44" fontId="12" fillId="2" borderId="1" xfId="1" applyFont="1" applyFill="1" applyBorder="1" applyAlignment="1" applyProtection="1">
      <alignment horizontal="right"/>
      <protection locked="0"/>
    </xf>
    <xf numFmtId="38" fontId="12" fillId="2" borderId="0" xfId="0" applyNumberFormat="1" applyFont="1" applyFill="1" applyProtection="1">
      <protection locked="0"/>
    </xf>
    <xf numFmtId="38" fontId="12" fillId="2" borderId="0" xfId="0" applyNumberFormat="1" applyFont="1" applyFill="1" applyAlignment="1" applyProtection="1">
      <alignment horizontal="center"/>
      <protection locked="0"/>
    </xf>
    <xf numFmtId="44" fontId="12" fillId="2" borderId="0" xfId="1" applyFont="1" applyFill="1" applyProtection="1">
      <protection locked="0"/>
    </xf>
    <xf numFmtId="44" fontId="12" fillId="0" borderId="1" xfId="0" applyNumberFormat="1" applyFont="1" applyBorder="1"/>
    <xf numFmtId="44" fontId="11" fillId="0" borderId="0" xfId="0" applyNumberFormat="1" applyFont="1"/>
    <xf numFmtId="0" fontId="13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 applyProtection="1">
      <alignment horizontal="center" wrapText="1"/>
      <protection locked="0"/>
    </xf>
    <xf numFmtId="0" fontId="16" fillId="0" borderId="0" xfId="0" applyFont="1" applyAlignment="1">
      <alignment horizontal="center" vertical="top"/>
    </xf>
    <xf numFmtId="0" fontId="17" fillId="0" borderId="0" xfId="0" applyFont="1"/>
    <xf numFmtId="0" fontId="12" fillId="0" borderId="0" xfId="0" applyFont="1" applyAlignment="1">
      <alignment horizontal="right"/>
    </xf>
    <xf numFmtId="0" fontId="20" fillId="0" borderId="0" xfId="0" applyFont="1"/>
    <xf numFmtId="44" fontId="7" fillId="0" borderId="0" xfId="0" applyNumberFormat="1" applyFont="1"/>
    <xf numFmtId="0" fontId="11" fillId="0" borderId="0" xfId="0" applyFont="1" applyAlignment="1">
      <alignment horizontal="center" wrapText="1"/>
    </xf>
    <xf numFmtId="0" fontId="11" fillId="2" borderId="1" xfId="0" quotePrefix="1" applyFont="1" applyFill="1" applyBorder="1" applyAlignment="1">
      <alignment horizontal="center" wrapText="1"/>
    </xf>
    <xf numFmtId="0" fontId="11" fillId="0" borderId="0" xfId="0" applyFont="1"/>
    <xf numFmtId="0" fontId="12" fillId="2" borderId="1" xfId="0" applyFont="1" applyFill="1" applyBorder="1" applyAlignment="1" applyProtection="1">
      <alignment horizontal="center"/>
      <protection locked="0"/>
    </xf>
    <xf numFmtId="44" fontId="11" fillId="0" borderId="0" xfId="0" applyNumberFormat="1" applyFont="1" applyAlignment="1">
      <alignment horizontal="right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44" fontId="12" fillId="2" borderId="0" xfId="1" applyFont="1" applyFill="1" applyAlignment="1" applyProtection="1">
      <alignment horizontal="right"/>
    </xf>
    <xf numFmtId="44" fontId="12" fillId="2" borderId="0" xfId="1" applyFont="1" applyFill="1" applyBorder="1" applyProtection="1"/>
    <xf numFmtId="0" fontId="12" fillId="2" borderId="0" xfId="0" applyFont="1" applyFill="1"/>
    <xf numFmtId="0" fontId="23" fillId="2" borderId="0" xfId="0" applyFont="1" applyFill="1" applyAlignment="1">
      <alignment vertical="center" wrapText="1"/>
    </xf>
    <xf numFmtId="0" fontId="12" fillId="0" borderId="0" xfId="0" applyFont="1" applyAlignment="1" applyProtection="1">
      <alignment horizontal="center"/>
      <protection locked="0"/>
    </xf>
    <xf numFmtId="44" fontId="12" fillId="2" borderId="0" xfId="0" applyNumberFormat="1" applyFont="1" applyFill="1" applyAlignment="1">
      <alignment horizontal="center"/>
    </xf>
    <xf numFmtId="0" fontId="12" fillId="0" borderId="0" xfId="0" applyFont="1" applyAlignment="1" applyProtection="1">
      <alignment horizontal="right"/>
      <protection locked="0"/>
    </xf>
    <xf numFmtId="44" fontId="12" fillId="0" borderId="0" xfId="1" applyFont="1" applyFill="1" applyBorder="1" applyProtection="1">
      <protection locked="0"/>
    </xf>
    <xf numFmtId="44" fontId="12" fillId="0" borderId="0" xfId="1" applyFont="1" applyFill="1" applyBorder="1" applyAlignment="1" applyProtection="1">
      <alignment horizontal="right"/>
      <protection locked="0"/>
    </xf>
    <xf numFmtId="44" fontId="12" fillId="0" borderId="0" xfId="0" applyNumberFormat="1" applyFont="1" applyAlignment="1">
      <alignment horizontal="center"/>
    </xf>
    <xf numFmtId="0" fontId="11" fillId="2" borderId="0" xfId="0" quotePrefix="1" applyFont="1" applyFill="1" applyAlignment="1">
      <alignment horizontal="center" wrapText="1"/>
    </xf>
    <xf numFmtId="0" fontId="26" fillId="0" borderId="0" xfId="0" applyFont="1"/>
    <xf numFmtId="0" fontId="14" fillId="0" borderId="0" xfId="0" applyFont="1"/>
    <xf numFmtId="0" fontId="28" fillId="0" borderId="0" xfId="0" applyFont="1"/>
    <xf numFmtId="0" fontId="29" fillId="0" borderId="0" xfId="0" applyFont="1"/>
    <xf numFmtId="0" fontId="15" fillId="0" borderId="0" xfId="0" applyFont="1"/>
    <xf numFmtId="0" fontId="11" fillId="0" borderId="0" xfId="0" quotePrefix="1" applyFont="1" applyAlignment="1">
      <alignment horizontal="center" wrapText="1"/>
    </xf>
    <xf numFmtId="44" fontId="13" fillId="0" borderId="0" xfId="1" applyFont="1" applyFill="1" applyAlignment="1" applyProtection="1"/>
    <xf numFmtId="0" fontId="25" fillId="0" borderId="0" xfId="0" applyFont="1" applyAlignment="1">
      <alignment horizontal="right" vertical="center" wrapText="1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vertical="center" wrapText="1"/>
    </xf>
    <xf numFmtId="44" fontId="12" fillId="2" borderId="1" xfId="1" applyFont="1" applyFill="1" applyBorder="1" applyProtection="1"/>
    <xf numFmtId="44" fontId="11" fillId="0" borderId="0" xfId="1" applyFont="1" applyFill="1" applyBorder="1" applyProtection="1"/>
    <xf numFmtId="44" fontId="23" fillId="2" borderId="0" xfId="1" applyFont="1" applyFill="1" applyBorder="1" applyAlignment="1" applyProtection="1">
      <alignment vertical="center" wrapText="1"/>
    </xf>
    <xf numFmtId="44" fontId="12" fillId="2" borderId="0" xfId="0" applyNumberFormat="1" applyFont="1" applyFill="1" applyAlignment="1">
      <alignment horizontal="right"/>
    </xf>
    <xf numFmtId="44" fontId="12" fillId="0" borderId="0" xfId="0" applyNumberFormat="1" applyFont="1" applyAlignment="1">
      <alignment horizontal="right"/>
    </xf>
    <xf numFmtId="0" fontId="32" fillId="0" borderId="0" xfId="0" applyFont="1" applyAlignment="1">
      <alignment horizontal="center"/>
    </xf>
    <xf numFmtId="0" fontId="5" fillId="0" borderId="0" xfId="0" applyFont="1"/>
    <xf numFmtId="0" fontId="11" fillId="0" borderId="0" xfId="0" applyFont="1" applyAlignment="1">
      <alignment horizontal="center"/>
    </xf>
    <xf numFmtId="44" fontId="11" fillId="2" borderId="0" xfId="1" applyFont="1" applyFill="1" applyAlignment="1" applyProtection="1"/>
    <xf numFmtId="44" fontId="23" fillId="0" borderId="0" xfId="1" applyFont="1" applyFill="1" applyBorder="1" applyAlignment="1" applyProtection="1">
      <alignment vertical="center" wrapText="1"/>
    </xf>
    <xf numFmtId="38" fontId="12" fillId="0" borderId="0" xfId="0" applyNumberFormat="1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44" fontId="12" fillId="0" borderId="0" xfId="1" applyFont="1" applyFill="1" applyBorder="1" applyAlignment="1" applyProtection="1">
      <protection locked="0"/>
    </xf>
    <xf numFmtId="44" fontId="12" fillId="0" borderId="0" xfId="1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  <protection locked="0"/>
    </xf>
    <xf numFmtId="38" fontId="12" fillId="2" borderId="1" xfId="0" applyNumberFormat="1" applyFont="1" applyFill="1" applyBorder="1" applyAlignment="1" applyProtection="1">
      <alignment horizontal="center"/>
      <protection locked="0"/>
    </xf>
    <xf numFmtId="44" fontId="11" fillId="0" borderId="0" xfId="1" applyFont="1" applyFill="1" applyBorder="1" applyAlignment="1" applyProtection="1"/>
    <xf numFmtId="44" fontId="12" fillId="0" borderId="1" xfId="1" applyFont="1" applyFill="1" applyBorder="1" applyProtection="1">
      <protection locked="0"/>
    </xf>
    <xf numFmtId="44" fontId="12" fillId="0" borderId="0" xfId="0" applyNumberFormat="1" applyFont="1" applyAlignment="1" applyProtection="1">
      <alignment horizontal="right"/>
      <protection locked="0"/>
    </xf>
    <xf numFmtId="44" fontId="11" fillId="0" borderId="0" xfId="0" applyNumberFormat="1" applyFont="1" applyAlignment="1" applyProtection="1">
      <alignment horizontal="right"/>
      <protection locked="0"/>
    </xf>
    <xf numFmtId="10" fontId="24" fillId="0" borderId="0" xfId="0" applyNumberFormat="1" applyFont="1" applyProtection="1">
      <protection locked="0"/>
    </xf>
    <xf numFmtId="0" fontId="3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4" fillId="0" borderId="0" xfId="0" applyFont="1"/>
    <xf numFmtId="44" fontId="5" fillId="0" borderId="0" xfId="0" applyNumberFormat="1" applyFont="1"/>
    <xf numFmtId="44" fontId="24" fillId="0" borderId="0" xfId="0" applyNumberFormat="1" applyFont="1"/>
    <xf numFmtId="38" fontId="5" fillId="0" borderId="0" xfId="0" applyNumberFormat="1" applyFont="1"/>
    <xf numFmtId="44" fontId="5" fillId="0" borderId="0" xfId="1" applyFont="1" applyFill="1" applyBorder="1" applyProtection="1"/>
    <xf numFmtId="44" fontId="24" fillId="0" borderId="0" xfId="1" applyFont="1" applyFill="1" applyBorder="1" applyAlignment="1" applyProtection="1">
      <alignment horizontal="right"/>
    </xf>
    <xf numFmtId="0" fontId="24" fillId="0" borderId="0" xfId="0" applyFont="1"/>
    <xf numFmtId="44" fontId="24" fillId="0" borderId="0" xfId="1" applyFont="1" applyFill="1" applyProtection="1"/>
    <xf numFmtId="44" fontId="34" fillId="0" borderId="0" xfId="1" applyFont="1" applyFill="1" applyAlignment="1" applyProtection="1"/>
    <xf numFmtId="0" fontId="15" fillId="0" borderId="0" xfId="0" applyFont="1" applyAlignment="1">
      <alignment horizontal="center"/>
    </xf>
    <xf numFmtId="44" fontId="5" fillId="0" borderId="0" xfId="1" applyFont="1" applyFill="1" applyBorder="1" applyAlignment="1" applyProtection="1">
      <alignment horizontal="right"/>
    </xf>
    <xf numFmtId="0" fontId="5" fillId="0" borderId="0" xfId="0" applyFont="1" applyAlignment="1">
      <alignment horizontal="center" vertical="top"/>
    </xf>
    <xf numFmtId="44" fontId="5" fillId="0" borderId="0" xfId="1" applyFont="1" applyFill="1" applyBorder="1" applyAlignment="1" applyProtection="1">
      <alignment horizontal="center" vertical="top"/>
    </xf>
    <xf numFmtId="49" fontId="5" fillId="0" borderId="0" xfId="0" applyNumberFormat="1" applyFont="1" applyAlignment="1">
      <alignment horizontal="right"/>
    </xf>
    <xf numFmtId="44" fontId="24" fillId="0" borderId="0" xfId="0" applyNumberFormat="1" applyFont="1" applyAlignment="1" applyProtection="1">
      <alignment horizontal="right"/>
      <protection locked="0"/>
    </xf>
    <xf numFmtId="0" fontId="3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37" fillId="0" borderId="0" xfId="0" applyFont="1" applyAlignment="1">
      <alignment vertical="center" wrapText="1"/>
    </xf>
    <xf numFmtId="44" fontId="22" fillId="3" borderId="0" xfId="1" applyFont="1" applyFill="1" applyAlignment="1" applyProtection="1"/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44" fontId="11" fillId="0" borderId="1" xfId="0" applyNumberFormat="1" applyFont="1" applyBorder="1"/>
    <xf numFmtId="0" fontId="12" fillId="2" borderId="1" xfId="0" applyFont="1" applyFill="1" applyBorder="1" applyProtection="1">
      <protection locked="0"/>
    </xf>
    <xf numFmtId="0" fontId="9" fillId="0" borderId="0" xfId="0" applyFont="1" applyAlignment="1">
      <alignment horizontal="center" vertical="top"/>
    </xf>
    <xf numFmtId="44" fontId="8" fillId="0" borderId="0" xfId="0" applyNumberFormat="1" applyFont="1" applyAlignment="1" applyProtection="1">
      <alignment horizontal="right"/>
      <protection locked="0"/>
    </xf>
    <xf numFmtId="44" fontId="8" fillId="0" borderId="0" xfId="1" applyFont="1" applyFill="1" applyBorder="1" applyProtection="1">
      <protection locked="0"/>
    </xf>
    <xf numFmtId="44" fontId="8" fillId="0" borderId="0" xfId="1" applyFont="1" applyFill="1" applyProtection="1"/>
    <xf numFmtId="44" fontId="12" fillId="2" borderId="0" xfId="1" applyFont="1" applyFill="1" applyAlignment="1" applyProtection="1">
      <alignment horizontal="center" vertical="top"/>
    </xf>
    <xf numFmtId="0" fontId="12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39" fillId="0" borderId="0" xfId="0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10" fontId="41" fillId="0" borderId="0" xfId="0" applyNumberFormat="1" applyFont="1" applyProtection="1">
      <protection locked="0"/>
    </xf>
    <xf numFmtId="44" fontId="11" fillId="0" borderId="0" xfId="1" applyFont="1" applyFill="1" applyBorder="1" applyAlignment="1" applyProtection="1">
      <alignment horizontal="right"/>
      <protection locked="0"/>
    </xf>
    <xf numFmtId="44" fontId="26" fillId="0" borderId="0" xfId="0" applyNumberFormat="1" applyFont="1" applyProtection="1">
      <protection locked="0"/>
    </xf>
    <xf numFmtId="44" fontId="0" fillId="2" borderId="0" xfId="1" applyFont="1" applyFill="1"/>
    <xf numFmtId="0" fontId="0" fillId="2" borderId="0" xfId="0" applyFill="1"/>
    <xf numFmtId="44" fontId="0" fillId="2" borderId="1" xfId="1" applyFont="1" applyFill="1" applyBorder="1"/>
    <xf numFmtId="0" fontId="42" fillId="0" borderId="0" xfId="0" applyFont="1"/>
    <xf numFmtId="0" fontId="43" fillId="0" borderId="0" xfId="0" applyFont="1"/>
    <xf numFmtId="0" fontId="41" fillId="0" borderId="0" xfId="0" applyFont="1"/>
    <xf numFmtId="14" fontId="26" fillId="2" borderId="0" xfId="0" applyNumberFormat="1" applyFont="1" applyFill="1" applyAlignment="1">
      <alignment vertical="center" wrapText="1"/>
    </xf>
    <xf numFmtId="44" fontId="25" fillId="2" borderId="0" xfId="1" applyFont="1" applyFill="1" applyBorder="1" applyAlignment="1" applyProtection="1">
      <alignment vertical="center" wrapText="1"/>
    </xf>
    <xf numFmtId="0" fontId="44" fillId="0" borderId="0" xfId="0" applyFont="1"/>
    <xf numFmtId="0" fontId="38" fillId="3" borderId="0" xfId="0" applyFont="1" applyFill="1" applyAlignment="1">
      <alignment horizontal="center"/>
    </xf>
    <xf numFmtId="44" fontId="26" fillId="2" borderId="0" xfId="0" applyNumberFormat="1" applyFont="1" applyFill="1" applyAlignment="1">
      <alignment horizontal="right"/>
    </xf>
    <xf numFmtId="0" fontId="26" fillId="2" borderId="0" xfId="0" applyFont="1" applyFill="1" applyAlignment="1">
      <alignment horizontal="center"/>
    </xf>
    <xf numFmtId="44" fontId="11" fillId="0" borderId="0" xfId="1" applyFont="1" applyFill="1" applyAlignment="1" applyProtection="1"/>
    <xf numFmtId="44" fontId="12" fillId="2" borderId="0" xfId="1" applyFont="1" applyFill="1" applyAlignment="1" applyProtection="1"/>
    <xf numFmtId="37" fontId="12" fillId="2" borderId="0" xfId="1" applyNumberFormat="1" applyFont="1" applyFill="1" applyAlignment="1" applyProtection="1"/>
    <xf numFmtId="44" fontId="11" fillId="0" borderId="0" xfId="1" applyFont="1" applyFill="1" applyAlignment="1" applyProtection="1">
      <alignment horizontal="center" wrapText="1"/>
    </xf>
    <xf numFmtId="44" fontId="11" fillId="0" borderId="0" xfId="1" applyFont="1" applyFill="1" applyAlignment="1" applyProtection="1">
      <alignment horizontal="center"/>
    </xf>
    <xf numFmtId="37" fontId="12" fillId="2" borderId="1" xfId="1" applyNumberFormat="1" applyFont="1" applyFill="1" applyBorder="1" applyAlignment="1" applyProtection="1"/>
    <xf numFmtId="164" fontId="12" fillId="2" borderId="0" xfId="0" applyNumberFormat="1" applyFont="1" applyFill="1" applyAlignment="1">
      <alignment horizontal="center"/>
    </xf>
    <xf numFmtId="164" fontId="26" fillId="2" borderId="0" xfId="0" applyNumberFormat="1" applyFont="1" applyFill="1" applyAlignment="1">
      <alignment horizontal="center" vertical="center" wrapText="1"/>
    </xf>
    <xf numFmtId="0" fontId="46" fillId="0" borderId="0" xfId="0" applyFont="1"/>
    <xf numFmtId="0" fontId="47" fillId="0" borderId="0" xfId="0" applyFont="1"/>
    <xf numFmtId="44" fontId="9" fillId="0" borderId="0" xfId="1" applyFont="1" applyFill="1" applyProtection="1"/>
    <xf numFmtId="44" fontId="46" fillId="0" borderId="0" xfId="1" applyFont="1" applyFill="1" applyAlignment="1" applyProtection="1"/>
    <xf numFmtId="0" fontId="9" fillId="0" borderId="0" xfId="0" quotePrefix="1" applyFont="1"/>
    <xf numFmtId="44" fontId="9" fillId="0" borderId="0" xfId="1" applyFont="1"/>
    <xf numFmtId="44" fontId="8" fillId="0" borderId="0" xfId="1" applyFont="1"/>
    <xf numFmtId="44" fontId="43" fillId="0" borderId="0" xfId="1" applyFont="1"/>
    <xf numFmtId="44" fontId="37" fillId="0" borderId="0" xfId="1" applyFont="1" applyAlignment="1">
      <alignment vertical="center" wrapText="1"/>
    </xf>
    <xf numFmtId="44" fontId="40" fillId="0" borderId="0" xfId="1" applyFont="1"/>
    <xf numFmtId="44" fontId="46" fillId="0" borderId="0" xfId="1" applyFont="1"/>
    <xf numFmtId="44" fontId="9" fillId="0" borderId="0" xfId="1" applyFont="1" applyAlignment="1">
      <alignment horizontal="center" vertical="top"/>
    </xf>
    <xf numFmtId="0" fontId="48" fillId="0" borderId="0" xfId="0" applyFont="1"/>
    <xf numFmtId="44" fontId="50" fillId="0" borderId="0" xfId="1" applyFont="1"/>
    <xf numFmtId="0" fontId="43" fillId="0" borderId="0" xfId="0" quotePrefix="1" applyFont="1"/>
    <xf numFmtId="0" fontId="12" fillId="0" borderId="0" xfId="0" quotePrefix="1" applyFont="1"/>
    <xf numFmtId="44" fontId="17" fillId="0" borderId="0" xfId="1" applyFont="1"/>
    <xf numFmtId="44" fontId="41" fillId="2" borderId="0" xfId="1" applyFont="1" applyFill="1" applyBorder="1" applyAlignment="1" applyProtection="1">
      <alignment vertical="center" wrapText="1"/>
    </xf>
    <xf numFmtId="0" fontId="41" fillId="2" borderId="0" xfId="0" applyFont="1" applyFill="1" applyAlignment="1">
      <alignment vertical="center" wrapText="1"/>
    </xf>
    <xf numFmtId="44" fontId="41" fillId="2" borderId="0" xfId="0" applyNumberFormat="1" applyFont="1" applyFill="1" applyAlignment="1">
      <alignment horizontal="right"/>
    </xf>
    <xf numFmtId="44" fontId="43" fillId="0" borderId="0" xfId="1" applyFont="1" applyFill="1" applyProtection="1"/>
    <xf numFmtId="44" fontId="11" fillId="0" borderId="0" xfId="0" applyNumberFormat="1" applyFont="1" applyAlignment="1">
      <alignment horizontal="center"/>
    </xf>
    <xf numFmtId="14" fontId="41" fillId="2" borderId="0" xfId="0" applyNumberFormat="1" applyFont="1" applyFill="1" applyAlignment="1">
      <alignment vertical="center" wrapText="1"/>
    </xf>
    <xf numFmtId="44" fontId="2" fillId="0" borderId="0" xfId="1" applyFont="1" applyFill="1" applyBorder="1" applyAlignment="1" applyProtection="1">
      <alignment horizontal="right" vertical="top"/>
    </xf>
    <xf numFmtId="0" fontId="2" fillId="0" borderId="0" xfId="0" applyFont="1" applyAlignment="1">
      <alignment horizontal="left" vertical="top"/>
    </xf>
    <xf numFmtId="0" fontId="50" fillId="0" borderId="0" xfId="0" applyFont="1"/>
    <xf numFmtId="44" fontId="41" fillId="0" borderId="0" xfId="1" applyFont="1" applyFill="1" applyBorder="1" applyProtection="1"/>
    <xf numFmtId="44" fontId="41" fillId="2" borderId="0" xfId="1" applyFont="1" applyFill="1" applyProtection="1"/>
    <xf numFmtId="44" fontId="12" fillId="0" borderId="0" xfId="0" applyNumberFormat="1" applyFont="1" applyAlignment="1">
      <alignment horizontal="center" wrapText="1"/>
    </xf>
    <xf numFmtId="0" fontId="22" fillId="3" borderId="0" xfId="0" applyFont="1" applyFill="1" applyAlignment="1">
      <alignment horizontal="center"/>
    </xf>
    <xf numFmtId="44" fontId="12" fillId="2" borderId="1" xfId="0" applyNumberFormat="1" applyFont="1" applyFill="1" applyBorder="1" applyAlignment="1">
      <alignment horizontal="center"/>
    </xf>
    <xf numFmtId="44" fontId="12" fillId="2" borderId="3" xfId="0" applyNumberFormat="1" applyFont="1" applyFill="1" applyBorder="1" applyAlignment="1">
      <alignment horizontal="center"/>
    </xf>
    <xf numFmtId="44" fontId="12" fillId="2" borderId="0" xfId="0" applyNumberFormat="1" applyFont="1" applyFill="1" applyAlignment="1">
      <alignment horizontal="right"/>
    </xf>
    <xf numFmtId="44" fontId="11" fillId="0" borderId="1" xfId="0" applyNumberFormat="1" applyFont="1" applyBorder="1" applyAlignment="1">
      <alignment horizontal="center"/>
    </xf>
    <xf numFmtId="0" fontId="30" fillId="3" borderId="0" xfId="0" applyFont="1" applyFill="1" applyAlignment="1">
      <alignment horizontal="center"/>
    </xf>
    <xf numFmtId="0" fontId="31" fillId="4" borderId="0" xfId="0" applyFont="1" applyFill="1" applyAlignment="1">
      <alignment horizontal="center"/>
    </xf>
    <xf numFmtId="0" fontId="12" fillId="2" borderId="1" xfId="0" applyFont="1" applyFill="1" applyBorder="1" applyAlignment="1" applyProtection="1">
      <alignment horizontal="center"/>
      <protection locked="0"/>
    </xf>
    <xf numFmtId="14" fontId="26" fillId="2" borderId="0" xfId="0" applyNumberFormat="1" applyFont="1" applyFill="1" applyAlignment="1">
      <alignment horizontal="center" vertical="center" wrapText="1"/>
    </xf>
    <xf numFmtId="0" fontId="49" fillId="2" borderId="6" xfId="0" applyFont="1" applyFill="1" applyBorder="1" applyAlignment="1" applyProtection="1">
      <alignment horizontal="center" vertical="center" wrapText="1"/>
      <protection locked="0"/>
    </xf>
    <xf numFmtId="0" fontId="49" fillId="2" borderId="7" xfId="0" applyFont="1" applyFill="1" applyBorder="1" applyAlignment="1" applyProtection="1">
      <alignment horizontal="center" vertical="center" wrapText="1"/>
      <protection locked="0"/>
    </xf>
    <xf numFmtId="0" fontId="49" fillId="2" borderId="8" xfId="0" applyFont="1" applyFill="1" applyBorder="1" applyAlignment="1" applyProtection="1">
      <alignment horizontal="center" vertical="center" wrapText="1"/>
      <protection locked="0"/>
    </xf>
    <xf numFmtId="0" fontId="49" fillId="2" borderId="4" xfId="0" applyFont="1" applyFill="1" applyBorder="1" applyAlignment="1" applyProtection="1">
      <alignment horizontal="center" vertical="center" wrapText="1"/>
      <protection locked="0"/>
    </xf>
    <xf numFmtId="0" fontId="49" fillId="2" borderId="0" xfId="0" applyFont="1" applyFill="1" applyAlignment="1" applyProtection="1">
      <alignment horizontal="center" vertical="center" wrapText="1"/>
      <protection locked="0"/>
    </xf>
    <xf numFmtId="0" fontId="49" fillId="2" borderId="5" xfId="0" applyFont="1" applyFill="1" applyBorder="1" applyAlignment="1" applyProtection="1">
      <alignment horizontal="center" vertical="center" wrapText="1"/>
      <protection locked="0"/>
    </xf>
    <xf numFmtId="0" fontId="49" fillId="2" borderId="9" xfId="0" applyFont="1" applyFill="1" applyBorder="1" applyAlignment="1" applyProtection="1">
      <alignment horizontal="center" vertical="center" wrapText="1"/>
      <protection locked="0"/>
    </xf>
    <xf numFmtId="0" fontId="49" fillId="2" borderId="10" xfId="0" applyFont="1" applyFill="1" applyBorder="1" applyAlignment="1" applyProtection="1">
      <alignment horizontal="center" vertical="center" wrapText="1"/>
      <protection locked="0"/>
    </xf>
    <xf numFmtId="0" fontId="49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shrinkToFit="1"/>
      <protection locked="0"/>
    </xf>
    <xf numFmtId="44" fontId="41" fillId="2" borderId="0" xfId="0" applyNumberFormat="1" applyFont="1" applyFill="1" applyAlignment="1">
      <alignment horizontal="center"/>
    </xf>
    <xf numFmtId="44" fontId="12" fillId="2" borderId="0" xfId="0" applyNumberFormat="1" applyFont="1" applyFill="1" applyAlignment="1">
      <alignment horizontal="center"/>
    </xf>
    <xf numFmtId="0" fontId="11" fillId="2" borderId="1" xfId="0" quotePrefix="1" applyFont="1" applyFill="1" applyBorder="1" applyAlignment="1">
      <alignment horizontal="center" wrapText="1"/>
    </xf>
    <xf numFmtId="0" fontId="11" fillId="2" borderId="3" xfId="0" quotePrefix="1" applyFont="1" applyFill="1" applyBorder="1" applyAlignment="1">
      <alignment horizontal="center" wrapText="1"/>
    </xf>
    <xf numFmtId="0" fontId="30" fillId="3" borderId="0" xfId="0" applyFont="1" applyFill="1" applyAlignment="1">
      <alignment horizontal="right"/>
    </xf>
    <xf numFmtId="0" fontId="30" fillId="3" borderId="5" xfId="0" applyFont="1" applyFill="1" applyBorder="1" applyAlignment="1">
      <alignment horizontal="right"/>
    </xf>
    <xf numFmtId="0" fontId="41" fillId="2" borderId="0" xfId="0" applyFont="1" applyFill="1" applyAlignment="1">
      <alignment horizontal="center"/>
    </xf>
    <xf numFmtId="0" fontId="22" fillId="3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vertical="center" wrapText="1"/>
    </xf>
    <xf numFmtId="0" fontId="38" fillId="3" borderId="0" xfId="0" applyFont="1" applyFill="1" applyAlignment="1">
      <alignment horizontal="center"/>
    </xf>
    <xf numFmtId="0" fontId="12" fillId="2" borderId="0" xfId="0" applyFont="1" applyFill="1" applyAlignment="1" applyProtection="1">
      <alignment horizontal="right"/>
      <protection locked="0"/>
    </xf>
    <xf numFmtId="0" fontId="39" fillId="0" borderId="0" xfId="0" applyFont="1" applyAlignment="1">
      <alignment horizontal="center"/>
    </xf>
    <xf numFmtId="0" fontId="25" fillId="2" borderId="0" xfId="0" applyFont="1" applyFill="1" applyAlignment="1" applyProtection="1">
      <alignment horizontal="center"/>
      <protection locked="0"/>
    </xf>
    <xf numFmtId="44" fontId="25" fillId="2" borderId="0" xfId="0" applyNumberFormat="1" applyFont="1" applyFill="1" applyAlignment="1">
      <alignment horizontal="center"/>
    </xf>
    <xf numFmtId="44" fontId="26" fillId="0" borderId="0" xfId="1" applyFont="1" applyFill="1" applyProtection="1"/>
    <xf numFmtId="0" fontId="25" fillId="2" borderId="0" xfId="0" applyFont="1" applyFill="1" applyAlignment="1">
      <alignment vertical="center" wrapText="1"/>
    </xf>
    <xf numFmtId="44" fontId="25" fillId="2" borderId="0" xfId="0" applyNumberFormat="1" applyFont="1" applyFill="1" applyAlignment="1">
      <alignment horizontal="right"/>
    </xf>
    <xf numFmtId="44" fontId="26" fillId="2" borderId="0" xfId="0" applyNumberFormat="1" applyFont="1" applyFill="1" applyAlignment="1">
      <alignment horizontal="right"/>
    </xf>
    <xf numFmtId="44" fontId="26" fillId="0" borderId="0" xfId="0" applyNumberFormat="1" applyFont="1" applyAlignment="1">
      <alignment horizontal="right"/>
    </xf>
    <xf numFmtId="44" fontId="25" fillId="2" borderId="1" xfId="1" applyFont="1" applyFill="1" applyBorder="1" applyProtection="1">
      <protection locked="0"/>
    </xf>
    <xf numFmtId="44" fontId="26" fillId="2" borderId="1" xfId="1" applyFont="1" applyFill="1" applyBorder="1" applyProtection="1">
      <protection locked="0"/>
    </xf>
    <xf numFmtId="44" fontId="25" fillId="0" borderId="0" xfId="0" applyNumberFormat="1" applyFont="1"/>
    <xf numFmtId="0" fontId="25" fillId="2" borderId="0" xfId="0" applyFont="1" applyFill="1" applyAlignment="1" applyProtection="1">
      <alignment horizontal="right"/>
      <protection locked="0"/>
    </xf>
    <xf numFmtId="44" fontId="26" fillId="0" borderId="0" xfId="0" applyNumberFormat="1" applyFont="1" applyAlignment="1" applyProtection="1">
      <alignment horizontal="center" vertical="top"/>
      <protection locked="0"/>
    </xf>
    <xf numFmtId="44" fontId="26" fillId="0" borderId="1" xfId="0" applyNumberFormat="1" applyFont="1" applyBorder="1" applyProtection="1">
      <protection locked="0"/>
    </xf>
    <xf numFmtId="44" fontId="25" fillId="0" borderId="0" xfId="0" applyNumberFormat="1" applyFont="1" applyProtection="1">
      <protection locked="0"/>
    </xf>
    <xf numFmtId="44" fontId="51" fillId="4" borderId="2" xfId="1" applyFont="1" applyFill="1" applyBorder="1" applyAlignment="1" applyProtection="1"/>
    <xf numFmtId="44" fontId="25" fillId="0" borderId="1" xfId="0" applyNumberFormat="1" applyFont="1" applyBorder="1"/>
    <xf numFmtId="0" fontId="52" fillId="4" borderId="0" xfId="0" applyFont="1" applyFill="1" applyAlignment="1">
      <alignment horizontal="center"/>
    </xf>
    <xf numFmtId="0" fontId="0" fillId="0" borderId="0" xfId="0" applyBorder="1"/>
    <xf numFmtId="44" fontId="12" fillId="0" borderId="1" xfId="1" applyFont="1" applyFill="1" applyBorder="1" applyAlignment="1" applyProtection="1">
      <alignment horizontal="right"/>
      <protection locked="0"/>
    </xf>
    <xf numFmtId="0" fontId="24" fillId="0" borderId="0" xfId="0" applyFont="1" applyFill="1" applyAlignment="1">
      <alignment wrapText="1"/>
    </xf>
    <xf numFmtId="0" fontId="53" fillId="0" borderId="0" xfId="0" applyFont="1" applyFill="1" applyAlignment="1">
      <alignment wrapText="1"/>
    </xf>
    <xf numFmtId="0" fontId="37" fillId="2" borderId="0" xfId="0" applyFont="1" applyFill="1" applyAlignment="1">
      <alignment horizontal="center" wrapText="1"/>
    </xf>
    <xf numFmtId="0" fontId="0" fillId="2" borderId="0" xfId="0" applyFill="1" applyBorder="1"/>
  </cellXfs>
  <cellStyles count="7">
    <cellStyle name="Currency" xfId="1" builtinId="4"/>
    <cellStyle name="Currency 2" xfId="3" xr:uid="{43ED9FF4-12A3-4D3D-A961-12B6B1CAA51A}"/>
    <cellStyle name="Currency 3" xfId="6" xr:uid="{4333FD2D-4FE7-439F-8C00-DC2AF4330E6D}"/>
    <cellStyle name="Hyperlink 2" xfId="5" xr:uid="{E6C7AD70-D563-45CF-BEB9-EB7FE0679B54}"/>
    <cellStyle name="Normal" xfId="0" builtinId="0"/>
    <cellStyle name="Normal 2" xfId="2" xr:uid="{7769D90B-8CB2-477B-B5C4-6651D778FFB5}"/>
    <cellStyle name="Normal 3" xfId="4" xr:uid="{A1CBE345-7C95-4E95-86EA-888EB73015CB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E146"/>
  <sheetViews>
    <sheetView tabSelected="1" zoomScaleNormal="100" workbookViewId="0">
      <pane ySplit="2" topLeftCell="A3" activePane="bottomLeft" state="frozen"/>
      <selection activeCell="L18" sqref="L18"/>
      <selection pane="bottomLeft" activeCell="P111" sqref="P111"/>
    </sheetView>
  </sheetViews>
  <sheetFormatPr defaultColWidth="8.81640625" defaultRowHeight="14.5" x14ac:dyDescent="0.35"/>
  <cols>
    <col min="1" max="1" width="29.90625" style="66" customWidth="1" collapsed="1"/>
    <col min="2" max="2" width="1.26953125" style="66" customWidth="1"/>
    <col min="3" max="3" width="9.7265625" style="66" bestFit="1" customWidth="1" collapsed="1"/>
    <col min="4" max="4" width="9.7265625" style="66" customWidth="1" collapsed="1"/>
    <col min="5" max="5" width="10.453125" style="66" customWidth="1" collapsed="1"/>
    <col min="6" max="6" width="1.26953125" style="66" customWidth="1"/>
    <col min="7" max="7" width="11" style="66" customWidth="1" collapsed="1"/>
    <col min="8" max="8" width="1" style="66" customWidth="1"/>
    <col min="9" max="9" width="8.81640625" style="66" customWidth="1"/>
    <col min="10" max="10" width="12.1796875" style="66" customWidth="1" collapsed="1"/>
    <col min="11" max="11" width="10.1796875" style="66" customWidth="1"/>
    <col min="12" max="12" width="14.6328125" style="66" bestFit="1" customWidth="1" collapsed="1"/>
    <col min="13" max="13" width="3.54296875" customWidth="1" collapsed="1"/>
    <col min="14" max="14" width="6.7265625" customWidth="1" collapsed="1"/>
    <col min="15" max="15" width="8.26953125" style="149" bestFit="1" customWidth="1"/>
    <col min="16" max="16" width="8.81640625" style="3" collapsed="1"/>
    <col min="17" max="17" width="5.90625" bestFit="1" customWidth="1" collapsed="1"/>
    <col min="18" max="19" width="8.81640625" collapsed="1"/>
    <col min="20" max="20" width="31.453125" customWidth="1" collapsed="1"/>
    <col min="21" max="25" width="8.81640625" collapsed="1"/>
    <col min="27" max="27" width="8.81640625" collapsed="1"/>
    <col min="31" max="16384" width="8.81640625" collapsed="1"/>
  </cols>
  <sheetData>
    <row r="1" spans="1:18" ht="21" x14ac:dyDescent="0.5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Q1" s="116"/>
      <c r="R1" s="116"/>
    </row>
    <row r="2" spans="1:18" ht="18.5" x14ac:dyDescent="0.45">
      <c r="A2" s="179" t="s">
        <v>116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"/>
      <c r="Q2" s="116"/>
      <c r="R2" s="116"/>
    </row>
    <row r="3" spans="1:18" ht="18.5" customHeight="1" x14ac:dyDescent="0.45">
      <c r="A3" s="225"/>
      <c r="B3" s="227" t="s">
        <v>122</v>
      </c>
      <c r="C3" s="227"/>
      <c r="D3" s="227"/>
      <c r="E3" s="227"/>
      <c r="F3" s="227"/>
      <c r="G3" s="227"/>
      <c r="H3" s="227"/>
      <c r="I3" s="227"/>
      <c r="J3" s="227"/>
      <c r="K3" s="226"/>
      <c r="L3" s="226"/>
      <c r="M3" s="1"/>
      <c r="Q3" s="116"/>
      <c r="R3" s="116"/>
    </row>
    <row r="4" spans="1:18" s="66" customFormat="1" ht="12" x14ac:dyDescent="0.3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O4" s="149"/>
      <c r="P4" s="3"/>
      <c r="Q4" s="115"/>
      <c r="R4" s="115"/>
    </row>
    <row r="5" spans="1:18" ht="15.5" x14ac:dyDescent="0.35">
      <c r="A5" s="173" t="s">
        <v>117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2"/>
      <c r="N5" s="1"/>
      <c r="O5" s="150"/>
      <c r="Q5" s="3"/>
      <c r="R5" s="3"/>
    </row>
    <row r="6" spans="1:18" s="3" customFormat="1" ht="10" customHeight="1" x14ac:dyDescent="0.3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  <c r="N6" s="101"/>
      <c r="O6" s="150"/>
    </row>
    <row r="7" spans="1:18" s="3" customFormat="1" x14ac:dyDescent="0.35">
      <c r="A7" s="4" t="s">
        <v>121</v>
      </c>
      <c r="B7" s="4"/>
      <c r="C7" s="180"/>
      <c r="D7" s="180"/>
      <c r="E7" s="180"/>
      <c r="F7" s="43"/>
      <c r="G7" s="67"/>
      <c r="H7" s="67"/>
      <c r="I7" s="67"/>
      <c r="J7" s="4" t="s">
        <v>1</v>
      </c>
      <c r="K7" s="142"/>
      <c r="L7" s="67"/>
      <c r="M7" s="101"/>
      <c r="N7" s="157"/>
    </row>
    <row r="8" spans="1:18" s="3" customFormat="1" x14ac:dyDescent="0.35">
      <c r="A8" s="4" t="s">
        <v>2</v>
      </c>
      <c r="B8" s="4"/>
      <c r="C8" s="191"/>
      <c r="D8" s="191"/>
      <c r="E8" s="191"/>
      <c r="F8" s="43"/>
      <c r="G8" s="5"/>
      <c r="H8" s="5"/>
      <c r="I8" s="35"/>
      <c r="J8" s="4" t="s">
        <v>3</v>
      </c>
      <c r="K8" s="143"/>
      <c r="L8" s="35"/>
      <c r="O8" s="157"/>
    </row>
    <row r="9" spans="1:18" s="3" customFormat="1" ht="13" x14ac:dyDescent="0.3">
      <c r="A9" s="4"/>
      <c r="B9" s="4"/>
      <c r="C9" s="43"/>
      <c r="D9" s="43"/>
      <c r="E9" s="43"/>
      <c r="F9" s="43"/>
      <c r="G9" s="5"/>
      <c r="H9" s="5"/>
      <c r="I9" s="5"/>
      <c r="J9" s="4" t="s">
        <v>4</v>
      </c>
      <c r="K9" s="181"/>
      <c r="L9" s="181"/>
      <c r="M9" s="102"/>
      <c r="O9" s="149"/>
    </row>
    <row r="10" spans="1:18" s="3" customFormat="1" ht="13" x14ac:dyDescent="0.3">
      <c r="A10" s="4" t="s">
        <v>5</v>
      </c>
      <c r="B10" s="4"/>
      <c r="C10" s="180"/>
      <c r="D10" s="180"/>
      <c r="E10" s="180"/>
      <c r="F10" s="43"/>
      <c r="G10" s="5"/>
      <c r="H10" s="5"/>
      <c r="I10" s="35"/>
      <c r="J10" s="35"/>
      <c r="K10" s="35"/>
      <c r="L10" s="35"/>
      <c r="O10" s="149"/>
    </row>
    <row r="11" spans="1:18" s="3" customFormat="1" ht="13" x14ac:dyDescent="0.3">
      <c r="A11" s="4" t="s">
        <v>120</v>
      </c>
      <c r="B11" s="4"/>
      <c r="C11" s="191"/>
      <c r="D11" s="191"/>
      <c r="E11" s="191"/>
      <c r="F11" s="43"/>
      <c r="G11" s="5"/>
      <c r="H11" s="5"/>
      <c r="I11" s="5"/>
      <c r="J11" s="4"/>
      <c r="K11" s="43"/>
      <c r="L11" s="35"/>
      <c r="M11" s="102"/>
      <c r="O11" s="149"/>
    </row>
    <row r="12" spans="1:18" s="3" customFormat="1" ht="13" x14ac:dyDescent="0.3">
      <c r="A12" s="4" t="s">
        <v>6</v>
      </c>
      <c r="B12" s="4"/>
      <c r="C12" s="180"/>
      <c r="D12" s="180"/>
      <c r="E12" s="180"/>
      <c r="F12" s="43"/>
      <c r="G12" s="5"/>
      <c r="H12" s="5"/>
      <c r="I12" s="5"/>
      <c r="J12" s="4" t="s">
        <v>7</v>
      </c>
      <c r="K12" s="206"/>
      <c r="L12" s="35"/>
      <c r="M12" s="102"/>
      <c r="N12" s="128"/>
      <c r="O12" s="149"/>
    </row>
    <row r="13" spans="1:18" s="3" customFormat="1" ht="13" x14ac:dyDescent="0.3">
      <c r="A13" s="4" t="s">
        <v>8</v>
      </c>
      <c r="B13" s="4"/>
      <c r="C13" s="31"/>
      <c r="D13" s="30"/>
      <c r="E13" s="30"/>
      <c r="F13" s="30"/>
      <c r="G13" s="24"/>
      <c r="H13" s="24"/>
      <c r="I13" s="24"/>
      <c r="J13" s="4" t="s">
        <v>9</v>
      </c>
      <c r="K13" s="33"/>
      <c r="L13" s="35"/>
      <c r="M13" s="102"/>
      <c r="O13" s="149"/>
    </row>
    <row r="14" spans="1:18" s="3" customFormat="1" ht="13" x14ac:dyDescent="0.3">
      <c r="A14" s="4"/>
      <c r="B14" s="4"/>
      <c r="C14" s="55"/>
      <c r="D14" s="30"/>
      <c r="E14" s="30"/>
      <c r="F14" s="30"/>
      <c r="G14" s="24"/>
      <c r="H14" s="24"/>
      <c r="I14" s="24"/>
      <c r="J14" s="4" t="s">
        <v>10</v>
      </c>
      <c r="K14" s="49">
        <f>K12+K13</f>
        <v>0</v>
      </c>
      <c r="L14" s="35"/>
      <c r="M14" s="102"/>
      <c r="O14" s="149"/>
    </row>
    <row r="15" spans="1:18" s="3" customFormat="1" ht="13" x14ac:dyDescent="0.3">
      <c r="A15" s="4" t="s">
        <v>11</v>
      </c>
      <c r="B15" s="4"/>
      <c r="C15" s="194"/>
      <c r="D15" s="194"/>
      <c r="E15" s="194"/>
      <c r="F15" s="30"/>
      <c r="G15" s="24"/>
      <c r="H15" s="24"/>
      <c r="I15" s="24"/>
      <c r="J15" s="4"/>
      <c r="K15" s="55"/>
      <c r="L15" s="35"/>
      <c r="M15" s="102"/>
      <c r="N15" s="128"/>
      <c r="O15" s="151"/>
    </row>
    <row r="16" spans="1:18" s="3" customFormat="1" ht="13" x14ac:dyDescent="0.3">
      <c r="A16" s="4" t="s">
        <v>12</v>
      </c>
      <c r="B16" s="4"/>
      <c r="C16" s="195"/>
      <c r="D16" s="195"/>
      <c r="E16" s="195"/>
      <c r="F16" s="30"/>
      <c r="G16" s="24"/>
      <c r="H16" s="24"/>
      <c r="I16" s="24"/>
      <c r="J16" s="4"/>
      <c r="K16" s="43"/>
      <c r="L16" s="55"/>
      <c r="M16" s="102"/>
      <c r="N16" s="102"/>
      <c r="O16" s="152"/>
    </row>
    <row r="17" spans="1:31" s="3" customFormat="1" ht="10" customHeight="1" x14ac:dyDescent="0.3">
      <c r="J17" s="102"/>
      <c r="K17" s="102"/>
      <c r="L17" s="102"/>
      <c r="M17" s="102"/>
      <c r="O17" s="149"/>
    </row>
    <row r="18" spans="1:31" ht="15.5" x14ac:dyDescent="0.35">
      <c r="A18" s="173" t="s">
        <v>13</v>
      </c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03">
        <f>G23+G28</f>
        <v>0</v>
      </c>
      <c r="M18" s="35"/>
      <c r="Q18" s="3"/>
    </row>
    <row r="19" spans="1:31" ht="8.15" customHeight="1" x14ac:dyDescent="0.3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35"/>
      <c r="Q19" s="3"/>
    </row>
    <row r="20" spans="1:31" x14ac:dyDescent="0.35">
      <c r="A20" s="36" t="s">
        <v>14</v>
      </c>
      <c r="B20" s="36"/>
      <c r="C20" s="38" t="s">
        <v>15</v>
      </c>
      <c r="D20" s="38" t="s">
        <v>16</v>
      </c>
      <c r="E20" s="38" t="s">
        <v>17</v>
      </c>
      <c r="F20" s="38"/>
      <c r="G20" s="21"/>
      <c r="H20" s="21"/>
      <c r="I20" s="21"/>
      <c r="J20" s="35"/>
      <c r="K20" s="35"/>
      <c r="L20" s="35"/>
      <c r="M20" s="35"/>
      <c r="Q20" s="3"/>
    </row>
    <row r="21" spans="1:31" ht="14.15" customHeight="1" x14ac:dyDescent="0.35">
      <c r="A21" s="27" t="s">
        <v>18</v>
      </c>
      <c r="B21" s="27"/>
      <c r="C21" s="6"/>
      <c r="D21" s="6"/>
      <c r="E21" s="6">
        <v>0</v>
      </c>
      <c r="F21" s="45"/>
      <c r="G21" s="7"/>
      <c r="H21" s="7"/>
      <c r="I21" s="58"/>
      <c r="J21" s="58" t="s">
        <v>19</v>
      </c>
      <c r="K21" s="130"/>
      <c r="L21" s="35"/>
      <c r="M21" s="3"/>
      <c r="N21" s="128"/>
      <c r="O21" s="151"/>
    </row>
    <row r="22" spans="1:31" ht="14.15" customHeight="1" x14ac:dyDescent="0.35">
      <c r="A22" s="27" t="s">
        <v>20</v>
      </c>
      <c r="B22" s="27"/>
      <c r="C22" s="8">
        <v>0</v>
      </c>
      <c r="D22" s="8">
        <v>0</v>
      </c>
      <c r="E22" s="8">
        <v>0</v>
      </c>
      <c r="F22" s="46"/>
      <c r="G22" s="10"/>
      <c r="H22" s="10"/>
      <c r="I22" s="59"/>
      <c r="J22" s="58" t="s">
        <v>21</v>
      </c>
      <c r="K22" s="130"/>
      <c r="L22" s="35"/>
      <c r="M22" s="3"/>
      <c r="N22" s="128"/>
      <c r="O22" s="151"/>
    </row>
    <row r="23" spans="1:31" ht="14.15" customHeight="1" x14ac:dyDescent="0.35">
      <c r="A23" s="4" t="s">
        <v>22</v>
      </c>
      <c r="B23" s="4"/>
      <c r="C23" s="20">
        <f>C21*C22</f>
        <v>0</v>
      </c>
      <c r="D23" s="34">
        <f>D21*D22</f>
        <v>0</v>
      </c>
      <c r="E23" s="34">
        <f>E21*E22</f>
        <v>0</v>
      </c>
      <c r="F23" s="34"/>
      <c r="G23" s="20">
        <f>SUM(C23:F23)</f>
        <v>0</v>
      </c>
      <c r="H23" s="20"/>
      <c r="I23" s="59"/>
      <c r="J23" s="58" t="s">
        <v>23</v>
      </c>
      <c r="K23" s="130"/>
      <c r="L23" s="5"/>
      <c r="N23" s="128"/>
      <c r="O23" s="151"/>
    </row>
    <row r="24" spans="1:31" ht="14.15" customHeight="1" x14ac:dyDescent="0.35">
      <c r="A24" s="4"/>
      <c r="B24" s="4"/>
      <c r="C24" s="20"/>
      <c r="D24" s="34"/>
      <c r="E24" s="34"/>
      <c r="F24" s="34"/>
      <c r="G24" s="20"/>
      <c r="H24" s="20"/>
      <c r="I24" s="57"/>
      <c r="J24" s="58" t="s">
        <v>24</v>
      </c>
      <c r="K24" s="161"/>
      <c r="L24" s="5"/>
      <c r="N24" s="164"/>
      <c r="O24" s="160"/>
    </row>
    <row r="25" spans="1:31" ht="14.15" customHeight="1" x14ac:dyDescent="0.35">
      <c r="A25" s="4"/>
      <c r="B25" s="4"/>
      <c r="C25" s="20"/>
      <c r="D25" s="34"/>
      <c r="E25" s="34"/>
      <c r="F25" s="34"/>
      <c r="G25" s="20"/>
      <c r="H25" s="20"/>
      <c r="I25" s="57"/>
      <c r="J25" s="58" t="s">
        <v>24</v>
      </c>
      <c r="K25" s="131"/>
      <c r="L25" s="5"/>
      <c r="N25" s="26"/>
      <c r="O25" s="160"/>
    </row>
    <row r="26" spans="1:31" ht="14.15" customHeight="1" x14ac:dyDescent="0.35">
      <c r="A26" s="27"/>
      <c r="B26" s="27"/>
      <c r="C26" s="27"/>
      <c r="D26" s="27"/>
      <c r="E26" s="11"/>
      <c r="F26" s="11"/>
      <c r="G26" s="9"/>
      <c r="H26" s="9"/>
      <c r="I26" s="9"/>
      <c r="J26" s="34" t="s">
        <v>25</v>
      </c>
      <c r="K26" s="192"/>
      <c r="L26" s="192"/>
      <c r="M26" s="5"/>
      <c r="N26" s="164"/>
      <c r="O26" s="164"/>
      <c r="Q26" s="3"/>
      <c r="R26" s="3"/>
    </row>
    <row r="27" spans="1:31" ht="14.15" customHeight="1" x14ac:dyDescent="0.35">
      <c r="A27" s="36" t="s">
        <v>26</v>
      </c>
      <c r="B27" s="36"/>
      <c r="C27" s="38" t="s">
        <v>27</v>
      </c>
      <c r="D27" s="38" t="s">
        <v>28</v>
      </c>
      <c r="E27" s="38" t="s">
        <v>29</v>
      </c>
      <c r="F27" s="38"/>
      <c r="G27" s="9"/>
      <c r="H27" s="9"/>
      <c r="I27" s="9"/>
      <c r="J27" s="34" t="s">
        <v>30</v>
      </c>
      <c r="K27" s="193"/>
      <c r="L27" s="193"/>
      <c r="M27" s="5"/>
      <c r="N27" s="164"/>
      <c r="O27" s="164"/>
      <c r="Q27" s="3"/>
      <c r="R27" s="3"/>
    </row>
    <row r="28" spans="1:31" ht="14.15" customHeight="1" x14ac:dyDescent="0.35">
      <c r="A28" s="37"/>
      <c r="B28" s="37"/>
      <c r="C28" s="39">
        <v>0</v>
      </c>
      <c r="D28" s="39">
        <v>0</v>
      </c>
      <c r="E28" s="40">
        <v>0</v>
      </c>
      <c r="F28" s="9"/>
      <c r="G28" s="61">
        <f>SUM(C28:E28)</f>
        <v>0</v>
      </c>
      <c r="H28" s="9"/>
      <c r="I28" s="9"/>
      <c r="J28" s="10"/>
      <c r="K28" s="10"/>
      <c r="L28" s="5"/>
      <c r="M28" s="5"/>
      <c r="Q28" s="3"/>
      <c r="R28" s="3"/>
    </row>
    <row r="29" spans="1:31" ht="7.5" customHeight="1" x14ac:dyDescent="0.35">
      <c r="A29" s="83"/>
      <c r="B29" s="83"/>
      <c r="C29" s="83"/>
      <c r="D29" s="87"/>
      <c r="E29" s="89"/>
      <c r="F29" s="89"/>
      <c r="G29" s="86"/>
      <c r="H29" s="86"/>
      <c r="I29" s="86"/>
      <c r="J29" s="86"/>
      <c r="Q29" s="3"/>
    </row>
    <row r="30" spans="1:31" ht="15.5" x14ac:dyDescent="0.35">
      <c r="A30" s="173" t="s">
        <v>31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03">
        <f>SUM(C36:E36)+G41</f>
        <v>0</v>
      </c>
      <c r="M30" s="21"/>
      <c r="N30" s="28"/>
      <c r="O30" s="153"/>
      <c r="P30" s="128"/>
      <c r="R30" s="3"/>
      <c r="S30" s="3"/>
      <c r="T30" s="3"/>
      <c r="U30" s="3"/>
      <c r="V30" s="3"/>
    </row>
    <row r="31" spans="1:31" ht="7.5" customHeight="1" x14ac:dyDescent="0.3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84"/>
      <c r="M31" s="21"/>
      <c r="N31" s="21"/>
      <c r="O31" s="154"/>
      <c r="P31" s="144"/>
      <c r="Q31" s="5"/>
      <c r="R31" s="28"/>
      <c r="S31" s="26"/>
      <c r="U31" s="3"/>
      <c r="V31" s="3"/>
      <c r="W31" s="3"/>
      <c r="X31" s="3"/>
      <c r="Y31" s="3"/>
    </row>
    <row r="32" spans="1:31" s="51" customFormat="1" x14ac:dyDescent="0.35">
      <c r="A32" s="38"/>
      <c r="B32" s="38"/>
      <c r="C32" s="38" t="s">
        <v>15</v>
      </c>
      <c r="D32" s="38" t="s">
        <v>16</v>
      </c>
      <c r="E32" s="38" t="s">
        <v>17</v>
      </c>
      <c r="F32" s="53"/>
      <c r="G32" s="53"/>
      <c r="H32" s="53"/>
      <c r="I32" s="53"/>
      <c r="J32" s="53"/>
      <c r="K32" s="53"/>
      <c r="L32" s="53"/>
      <c r="M32" s="53"/>
      <c r="N32" s="128"/>
      <c r="O32" s="151"/>
      <c r="P32" s="145"/>
      <c r="Q32" s="53"/>
      <c r="R32" s="53"/>
      <c r="S32" s="53"/>
      <c r="T32" s="53"/>
      <c r="U32" s="28" t="s">
        <v>32</v>
      </c>
      <c r="V32" s="53"/>
      <c r="W32" s="50"/>
      <c r="X32" s="54"/>
      <c r="Y32" s="54"/>
      <c r="AA32" s="52"/>
      <c r="AB32" s="52"/>
      <c r="AC32" s="52"/>
      <c r="AD32" s="52"/>
      <c r="AE32" s="52"/>
    </row>
    <row r="33" spans="1:30" x14ac:dyDescent="0.35">
      <c r="A33" s="27" t="s">
        <v>33</v>
      </c>
      <c r="B33" s="27"/>
      <c r="C33" s="12">
        <v>0</v>
      </c>
      <c r="D33" s="41">
        <v>0</v>
      </c>
      <c r="E33" s="41">
        <v>0</v>
      </c>
      <c r="F33" s="5"/>
      <c r="G33" s="5"/>
      <c r="H33" s="5"/>
      <c r="I33" s="5"/>
      <c r="J33" s="34" t="s">
        <v>34</v>
      </c>
      <c r="K33" s="207"/>
      <c r="L33" s="207"/>
      <c r="M33" s="5"/>
      <c r="N33" s="5"/>
      <c r="Q33" s="5"/>
      <c r="R33" s="5"/>
      <c r="S33" s="5"/>
      <c r="T33" s="5"/>
      <c r="U33" s="5"/>
      <c r="V33" s="28" t="s">
        <v>35</v>
      </c>
      <c r="W33" s="26"/>
      <c r="X33" s="28"/>
      <c r="Z33" s="3"/>
      <c r="AA33" s="3"/>
      <c r="AB33" s="3"/>
      <c r="AC33" s="3"/>
      <c r="AD33" s="3"/>
    </row>
    <row r="34" spans="1:30" x14ac:dyDescent="0.35">
      <c r="A34" s="27" t="s">
        <v>36</v>
      </c>
      <c r="B34" s="27"/>
      <c r="C34" s="12">
        <v>0</v>
      </c>
      <c r="D34" s="41">
        <v>0</v>
      </c>
      <c r="E34" s="41">
        <v>0</v>
      </c>
      <c r="F34" s="5"/>
      <c r="G34" s="5"/>
      <c r="H34" s="5"/>
      <c r="I34" s="5"/>
      <c r="J34" s="34" t="s">
        <v>37</v>
      </c>
      <c r="K34" s="207"/>
      <c r="L34" s="207"/>
      <c r="M34" s="5"/>
      <c r="N34" s="5"/>
      <c r="Q34" s="5"/>
      <c r="R34" s="5"/>
      <c r="S34" s="5"/>
      <c r="T34" s="5"/>
      <c r="U34" s="5"/>
      <c r="V34" s="5"/>
      <c r="W34" s="26"/>
      <c r="X34" s="26"/>
      <c r="Z34" s="3"/>
      <c r="AA34" s="3"/>
      <c r="AB34" s="3"/>
      <c r="AC34" s="3"/>
      <c r="AD34" s="3"/>
    </row>
    <row r="35" spans="1:30" x14ac:dyDescent="0.35">
      <c r="A35" s="27" t="s">
        <v>38</v>
      </c>
      <c r="B35" s="27"/>
      <c r="C35" s="213">
        <v>0</v>
      </c>
      <c r="D35" s="60">
        <v>0</v>
      </c>
      <c r="E35" s="60">
        <v>0</v>
      </c>
      <c r="F35" s="5"/>
      <c r="G35" s="5"/>
      <c r="H35" s="5"/>
      <c r="I35" s="5"/>
      <c r="J35" s="5"/>
      <c r="K35" s="50"/>
      <c r="L35" s="208"/>
      <c r="M35" s="14"/>
      <c r="N35" s="14"/>
      <c r="O35" s="146"/>
      <c r="P35" s="146"/>
      <c r="Q35" s="14"/>
      <c r="R35" s="14"/>
      <c r="S35" s="14"/>
      <c r="T35" s="14"/>
      <c r="U35" s="28" t="s">
        <v>39</v>
      </c>
      <c r="V35" s="26"/>
      <c r="X35" s="3"/>
      <c r="Y35" s="3"/>
      <c r="Z35" s="3"/>
      <c r="AA35" s="3"/>
      <c r="AB35" s="3"/>
    </row>
    <row r="36" spans="1:30" x14ac:dyDescent="0.35">
      <c r="A36" s="32"/>
      <c r="B36" s="32"/>
      <c r="C36" s="34">
        <f>C33*C34*C35</f>
        <v>0</v>
      </c>
      <c r="D36" s="34">
        <f t="shared" ref="D36:E36" si="0">D33*D34*D35</f>
        <v>0</v>
      </c>
      <c r="E36" s="34">
        <f t="shared" si="0"/>
        <v>0</v>
      </c>
      <c r="F36" s="13"/>
      <c r="G36" s="20">
        <f>SUM(C36:F36)</f>
        <v>0</v>
      </c>
      <c r="H36" s="5"/>
      <c r="I36" s="5"/>
      <c r="J36" s="58" t="s">
        <v>111</v>
      </c>
      <c r="K36" s="209"/>
      <c r="L36" s="208"/>
      <c r="M36" s="14"/>
      <c r="N36" s="164"/>
      <c r="O36" s="146"/>
      <c r="P36" s="146"/>
      <c r="Q36" s="14"/>
      <c r="R36" s="14"/>
      <c r="S36" s="14"/>
      <c r="T36" s="14"/>
      <c r="U36" s="14"/>
      <c r="V36" s="28" t="s">
        <v>41</v>
      </c>
      <c r="W36" s="26"/>
      <c r="X36" s="28"/>
      <c r="Z36" s="3"/>
      <c r="AA36" s="3"/>
      <c r="AB36" s="3"/>
      <c r="AC36" s="3"/>
      <c r="AD36" s="3"/>
    </row>
    <row r="37" spans="1:30" x14ac:dyDescent="0.35">
      <c r="A37" s="32"/>
      <c r="B37" s="32"/>
      <c r="C37" s="34"/>
      <c r="D37" s="34"/>
      <c r="E37" s="34"/>
      <c r="F37" s="13"/>
      <c r="G37" s="20"/>
      <c r="H37" s="5"/>
      <c r="I37" s="5"/>
      <c r="J37" s="58" t="s">
        <v>40</v>
      </c>
      <c r="K37" s="209"/>
      <c r="L37" s="208"/>
      <c r="M37" s="14"/>
      <c r="N37" s="164"/>
      <c r="O37" s="164"/>
      <c r="P37" s="146"/>
      <c r="Q37" s="14"/>
      <c r="R37" s="14"/>
      <c r="S37" s="14"/>
      <c r="T37" s="14"/>
      <c r="U37" s="14"/>
      <c r="V37" s="28"/>
      <c r="W37" s="26"/>
      <c r="X37" s="28"/>
      <c r="Z37" s="3"/>
      <c r="AA37" s="3"/>
      <c r="AB37" s="3"/>
      <c r="AC37" s="3"/>
      <c r="AD37" s="3"/>
    </row>
    <row r="38" spans="1:30" x14ac:dyDescent="0.35">
      <c r="A38" s="32"/>
      <c r="B38" s="32"/>
      <c r="C38" s="34"/>
      <c r="D38" s="34"/>
      <c r="E38" s="34"/>
      <c r="F38" s="13"/>
      <c r="G38" s="5"/>
      <c r="H38" s="5"/>
      <c r="I38" s="5"/>
      <c r="J38" s="58" t="s">
        <v>24</v>
      </c>
      <c r="K38" s="131"/>
      <c r="L38" s="208"/>
      <c r="M38" s="14"/>
      <c r="N38" s="164"/>
      <c r="O38" s="164"/>
      <c r="P38" s="146"/>
      <c r="Q38" s="14"/>
      <c r="R38" s="14"/>
      <c r="S38" s="14"/>
      <c r="T38" s="14"/>
      <c r="U38" s="14"/>
      <c r="V38" s="5"/>
      <c r="W38" s="26"/>
      <c r="X38" s="28"/>
      <c r="Z38" s="3"/>
      <c r="AA38" s="3"/>
      <c r="AB38" s="3"/>
      <c r="AC38" s="3"/>
      <c r="AD38" s="3"/>
    </row>
    <row r="39" spans="1:30" x14ac:dyDescent="0.35">
      <c r="A39" s="32"/>
      <c r="B39" s="32"/>
      <c r="C39" s="172" t="s">
        <v>42</v>
      </c>
      <c r="D39" s="172" t="s">
        <v>43</v>
      </c>
      <c r="E39" s="172" t="s">
        <v>44</v>
      </c>
      <c r="F39" s="13"/>
      <c r="G39" s="5"/>
      <c r="H39" s="5"/>
      <c r="I39" s="5"/>
      <c r="J39" s="34" t="s">
        <v>25</v>
      </c>
      <c r="K39" s="210"/>
      <c r="L39" s="134"/>
      <c r="M39" s="14"/>
      <c r="N39" s="164"/>
      <c r="O39" s="164"/>
      <c r="P39" s="146"/>
      <c r="Q39" s="14"/>
      <c r="R39" s="14"/>
      <c r="S39" s="14"/>
      <c r="T39" s="14"/>
      <c r="U39" s="28" t="s">
        <v>45</v>
      </c>
      <c r="V39" s="5"/>
      <c r="W39" s="26"/>
      <c r="X39" s="28"/>
      <c r="Z39" s="3"/>
      <c r="AA39" s="3"/>
      <c r="AB39" s="3"/>
      <c r="AC39" s="3"/>
      <c r="AD39" s="3"/>
    </row>
    <row r="40" spans="1:30" x14ac:dyDescent="0.35">
      <c r="A40" s="32"/>
      <c r="B40" s="32"/>
      <c r="C40" s="172"/>
      <c r="D40" s="172"/>
      <c r="E40" s="172"/>
      <c r="F40" s="13"/>
      <c r="G40" s="5"/>
      <c r="H40" s="5"/>
      <c r="I40" s="5"/>
      <c r="J40" s="34" t="s">
        <v>30</v>
      </c>
      <c r="K40" s="211"/>
      <c r="L40" s="211"/>
      <c r="M40" s="14"/>
      <c r="N40" s="164"/>
      <c r="O40" s="164"/>
      <c r="P40" s="146"/>
      <c r="Q40" s="14"/>
      <c r="R40" s="14"/>
      <c r="S40" s="14"/>
      <c r="T40" s="14"/>
      <c r="U40" s="14"/>
      <c r="V40" s="5"/>
      <c r="W40" s="26"/>
      <c r="X40" s="28"/>
      <c r="Z40" s="3"/>
      <c r="AA40" s="3"/>
      <c r="AB40" s="3"/>
      <c r="AC40" s="3"/>
      <c r="AD40" s="3"/>
    </row>
    <row r="41" spans="1:30" x14ac:dyDescent="0.35">
      <c r="A41" s="27" t="s">
        <v>46</v>
      </c>
      <c r="B41" s="32"/>
      <c r="C41" s="135">
        <v>0</v>
      </c>
      <c r="D41" s="134">
        <v>0</v>
      </c>
      <c r="E41" s="135">
        <v>0</v>
      </c>
      <c r="F41" s="13"/>
      <c r="G41" s="20">
        <f>C41*D41*E41</f>
        <v>0</v>
      </c>
      <c r="H41" s="5"/>
      <c r="I41" s="5"/>
      <c r="J41" s="34"/>
      <c r="K41" s="212"/>
      <c r="L41" s="212"/>
      <c r="N41" s="158"/>
      <c r="O41" s="151"/>
      <c r="P41" s="128"/>
      <c r="Q41" s="14"/>
      <c r="R41" s="14"/>
      <c r="S41" s="14"/>
      <c r="T41" s="14"/>
      <c r="U41" s="14"/>
      <c r="V41" s="5"/>
      <c r="W41" s="26"/>
      <c r="X41" s="28"/>
      <c r="Z41" s="3"/>
      <c r="AA41" s="3"/>
      <c r="AB41" s="3"/>
      <c r="AC41" s="3"/>
      <c r="AD41" s="3"/>
    </row>
    <row r="42" spans="1:30" ht="15.5" x14ac:dyDescent="0.35">
      <c r="A42" s="173" t="s">
        <v>47</v>
      </c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03">
        <f>G60+L60</f>
        <v>0</v>
      </c>
      <c r="M42" s="56"/>
      <c r="N42" s="56"/>
      <c r="O42" s="147"/>
      <c r="P42" s="147"/>
      <c r="Q42" s="56"/>
      <c r="R42" s="56"/>
      <c r="S42" s="56"/>
      <c r="T42" s="56"/>
      <c r="U42" s="56"/>
      <c r="V42" s="21"/>
      <c r="X42" s="3"/>
      <c r="Y42" s="3"/>
      <c r="Z42" s="3"/>
      <c r="AA42" s="3"/>
      <c r="AB42" s="3"/>
    </row>
    <row r="43" spans="1:30" ht="7.5" customHeight="1" x14ac:dyDescent="0.3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92"/>
      <c r="M43" s="56"/>
      <c r="N43" s="56"/>
      <c r="O43" s="147"/>
      <c r="P43" s="147"/>
      <c r="Q43" s="56"/>
      <c r="R43" s="21"/>
      <c r="T43" s="3"/>
      <c r="U43" s="3"/>
      <c r="V43" s="3"/>
      <c r="W43" s="3"/>
      <c r="X43" s="3"/>
    </row>
    <row r="44" spans="1:30" x14ac:dyDescent="0.35">
      <c r="A44" s="65"/>
      <c r="B44" s="65"/>
      <c r="C44" s="65"/>
      <c r="D44" s="65"/>
      <c r="E44" s="65"/>
      <c r="F44" s="65"/>
      <c r="G44" s="65"/>
      <c r="H44" s="65"/>
      <c r="I44" s="65"/>
      <c r="J44" s="58" t="s">
        <v>111</v>
      </c>
      <c r="K44" s="166"/>
      <c r="L44" s="92"/>
      <c r="M44" s="56"/>
      <c r="N44" s="164"/>
      <c r="O44" s="147"/>
      <c r="P44" s="147"/>
      <c r="Q44" s="56"/>
      <c r="R44" s="21"/>
      <c r="T44" s="3"/>
      <c r="U44" s="3"/>
      <c r="V44" s="3"/>
      <c r="W44" s="3"/>
      <c r="X44" s="3"/>
    </row>
    <row r="45" spans="1:30" x14ac:dyDescent="0.35">
      <c r="A45" s="104"/>
      <c r="B45" s="104"/>
      <c r="C45" s="105" t="s">
        <v>102</v>
      </c>
      <c r="D45" s="105" t="s">
        <v>103</v>
      </c>
      <c r="E45" s="105" t="s">
        <v>104</v>
      </c>
      <c r="F45" s="104"/>
      <c r="G45" s="104"/>
      <c r="H45" s="104"/>
      <c r="I45" s="106"/>
      <c r="J45" s="58" t="s">
        <v>40</v>
      </c>
      <c r="K45" s="162"/>
      <c r="L45" s="14"/>
      <c r="M45" s="56"/>
      <c r="N45" s="56"/>
      <c r="O45" s="147"/>
      <c r="P45" s="147"/>
      <c r="Q45" s="28"/>
      <c r="R45" s="21"/>
      <c r="T45" s="3"/>
      <c r="U45" s="28" t="s">
        <v>45</v>
      </c>
      <c r="V45" s="3"/>
      <c r="W45" s="3"/>
      <c r="X45" s="3"/>
    </row>
    <row r="46" spans="1:30" x14ac:dyDescent="0.35">
      <c r="A46" s="27" t="s">
        <v>51</v>
      </c>
      <c r="B46" s="27"/>
      <c r="C46" s="12">
        <v>0</v>
      </c>
      <c r="D46" s="12">
        <v>0</v>
      </c>
      <c r="E46" s="12">
        <v>0</v>
      </c>
      <c r="F46" s="45"/>
      <c r="G46" s="27"/>
      <c r="H46" s="5"/>
      <c r="I46" s="71"/>
      <c r="J46" s="58" t="s">
        <v>24</v>
      </c>
      <c r="K46" s="62"/>
      <c r="L46" s="14"/>
      <c r="M46" s="14"/>
      <c r="N46" s="14"/>
      <c r="O46" s="146"/>
    </row>
    <row r="47" spans="1:30" x14ac:dyDescent="0.35">
      <c r="A47" s="27" t="s">
        <v>52</v>
      </c>
      <c r="B47" s="27"/>
      <c r="C47" s="214">
        <v>0</v>
      </c>
      <c r="D47" s="8">
        <v>0</v>
      </c>
      <c r="E47" s="8">
        <v>0</v>
      </c>
      <c r="F47" s="47"/>
      <c r="G47" s="27"/>
      <c r="H47" s="5"/>
      <c r="I47" s="46"/>
      <c r="J47" s="34" t="s">
        <v>25</v>
      </c>
      <c r="K47" s="163"/>
      <c r="L47" s="63"/>
      <c r="M47" s="14"/>
      <c r="N47" s="14"/>
      <c r="O47" s="146"/>
    </row>
    <row r="48" spans="1:30" x14ac:dyDescent="0.35">
      <c r="A48" s="4" t="s">
        <v>53</v>
      </c>
      <c r="B48" s="4"/>
      <c r="C48" s="215">
        <f>C46*C47</f>
        <v>0</v>
      </c>
      <c r="D48" s="215">
        <f>D46*D47</f>
        <v>0</v>
      </c>
      <c r="E48" s="215">
        <f>E46*E47</f>
        <v>0</v>
      </c>
      <c r="F48" s="215"/>
      <c r="G48" s="215">
        <f>SUM(C48:E48)</f>
        <v>0</v>
      </c>
      <c r="H48" s="5"/>
      <c r="I48" s="20"/>
      <c r="J48" s="34" t="s">
        <v>30</v>
      </c>
      <c r="K48" s="176"/>
      <c r="L48" s="176"/>
      <c r="M48" s="5"/>
      <c r="N48" s="159"/>
    </row>
    <row r="49" spans="1:16" x14ac:dyDescent="0.35">
      <c r="A49" s="4"/>
      <c r="B49" s="4"/>
      <c r="C49" s="20"/>
      <c r="D49" s="20"/>
      <c r="E49" s="20"/>
      <c r="F49" s="20"/>
      <c r="G49" s="20"/>
      <c r="H49" s="5"/>
      <c r="I49" s="20"/>
      <c r="J49" s="34"/>
      <c r="K49" s="64"/>
      <c r="L49" s="64"/>
      <c r="M49" s="5"/>
      <c r="N49" s="159"/>
    </row>
    <row r="50" spans="1:16" x14ac:dyDescent="0.35">
      <c r="A50" s="4"/>
      <c r="B50" s="4"/>
      <c r="C50" s="20"/>
      <c r="D50" s="20"/>
      <c r="E50" s="20"/>
      <c r="F50" s="20"/>
      <c r="G50" s="20"/>
      <c r="H50" s="5"/>
      <c r="I50" s="177" t="s">
        <v>106</v>
      </c>
      <c r="J50" s="177"/>
      <c r="K50" s="177"/>
      <c r="L50" s="64"/>
      <c r="M50" s="5"/>
      <c r="N50" s="159"/>
    </row>
    <row r="51" spans="1:16" x14ac:dyDescent="0.35">
      <c r="A51" s="4"/>
      <c r="B51" s="4"/>
      <c r="C51" s="20"/>
      <c r="D51" s="20"/>
      <c r="E51" s="20"/>
      <c r="F51" s="20"/>
      <c r="G51" s="5"/>
      <c r="H51" s="5"/>
      <c r="I51" s="165" t="s">
        <v>48</v>
      </c>
      <c r="J51" s="67" t="s">
        <v>49</v>
      </c>
      <c r="K51" s="165" t="s">
        <v>50</v>
      </c>
      <c r="M51" s="5"/>
      <c r="N51" s="164"/>
    </row>
    <row r="52" spans="1:16" ht="13.5" customHeight="1" x14ac:dyDescent="0.35">
      <c r="A52" s="27" t="s">
        <v>56</v>
      </c>
      <c r="B52" s="27"/>
      <c r="C52" s="6"/>
      <c r="D52" s="6"/>
      <c r="E52" s="6"/>
      <c r="F52" s="20"/>
      <c r="G52" s="5"/>
      <c r="H52" s="5"/>
      <c r="I52" s="216">
        <v>0</v>
      </c>
      <c r="J52" s="216">
        <v>0</v>
      </c>
      <c r="K52" s="216">
        <v>0</v>
      </c>
      <c r="M52" s="5"/>
      <c r="N52" s="164"/>
    </row>
    <row r="53" spans="1:16" ht="13.5" customHeight="1" x14ac:dyDescent="0.35">
      <c r="A53" s="27" t="s">
        <v>54</v>
      </c>
      <c r="B53" s="27"/>
      <c r="C53" s="15">
        <v>0</v>
      </c>
      <c r="D53" s="15">
        <v>0</v>
      </c>
      <c r="E53" s="15">
        <v>0</v>
      </c>
      <c r="F53" s="20"/>
      <c r="G53" s="5"/>
      <c r="H53" s="5"/>
      <c r="I53" s="224">
        <v>0.63500000000000001</v>
      </c>
      <c r="J53" s="224">
        <v>0.63500000000000001</v>
      </c>
      <c r="K53" s="224">
        <v>0.63500000000000001</v>
      </c>
      <c r="M53" s="5"/>
      <c r="N53" s="164"/>
      <c r="O53" s="164"/>
    </row>
    <row r="54" spans="1:16" ht="13.5" customHeight="1" x14ac:dyDescent="0.35">
      <c r="A54" s="4" t="s">
        <v>55</v>
      </c>
      <c r="B54" s="4"/>
      <c r="C54" s="20">
        <f>C52*C53</f>
        <v>0</v>
      </c>
      <c r="D54" s="20">
        <f>D52*D53</f>
        <v>0</v>
      </c>
      <c r="E54" s="20">
        <f>E52*E53</f>
        <v>0</v>
      </c>
      <c r="F54" s="20"/>
      <c r="G54" s="20">
        <f>SUM(C54:E54)</f>
        <v>0</v>
      </c>
      <c r="H54" s="5"/>
      <c r="I54" s="20">
        <f>I52*I53</f>
        <v>0</v>
      </c>
      <c r="J54" s="20">
        <f>J52*J53</f>
        <v>0</v>
      </c>
      <c r="K54" s="20">
        <f>K52*K53</f>
        <v>0</v>
      </c>
      <c r="L54" s="20"/>
      <c r="M54" s="5"/>
      <c r="N54" s="164"/>
      <c r="O54" s="164"/>
    </row>
    <row r="55" spans="1:16" ht="13.5" customHeight="1" x14ac:dyDescent="0.35">
      <c r="A55" s="4"/>
      <c r="B55" s="4"/>
      <c r="C55" s="20"/>
      <c r="D55" s="20"/>
      <c r="E55" s="20"/>
      <c r="F55" s="20"/>
      <c r="G55" s="5"/>
      <c r="H55" s="5"/>
      <c r="I55" s="20"/>
      <c r="J55" s="58"/>
      <c r="K55" s="69"/>
      <c r="L55" s="14"/>
      <c r="M55" s="5"/>
      <c r="N55" s="164"/>
      <c r="O55" s="164"/>
    </row>
    <row r="56" spans="1:16" ht="13.5" customHeight="1" x14ac:dyDescent="0.35">
      <c r="A56" s="27" t="s">
        <v>56</v>
      </c>
      <c r="B56" s="27"/>
      <c r="C56" s="6"/>
      <c r="D56" s="6"/>
      <c r="E56" s="6"/>
      <c r="F56" s="20"/>
      <c r="G56" s="5"/>
      <c r="H56" s="5"/>
      <c r="I56" s="165" t="s">
        <v>107</v>
      </c>
      <c r="J56" s="67" t="s">
        <v>108</v>
      </c>
      <c r="K56" s="165" t="s">
        <v>109</v>
      </c>
      <c r="M56" s="5"/>
      <c r="N56" s="164"/>
      <c r="O56" s="164"/>
    </row>
    <row r="57" spans="1:16" x14ac:dyDescent="0.35">
      <c r="A57" s="27" t="s">
        <v>57</v>
      </c>
      <c r="B57" s="27"/>
      <c r="C57" s="6">
        <v>1</v>
      </c>
      <c r="D57" s="6">
        <v>1</v>
      </c>
      <c r="E57" s="6">
        <v>1</v>
      </c>
      <c r="F57" s="20"/>
      <c r="G57" s="5"/>
      <c r="H57" s="5"/>
      <c r="I57" s="216">
        <v>0</v>
      </c>
      <c r="J57" s="216">
        <v>0</v>
      </c>
      <c r="K57" s="216">
        <v>0</v>
      </c>
      <c r="M57" s="5"/>
      <c r="N57" s="164"/>
      <c r="O57" s="164"/>
    </row>
    <row r="58" spans="1:16" x14ac:dyDescent="0.35">
      <c r="A58" s="27" t="s">
        <v>58</v>
      </c>
      <c r="B58" s="27"/>
      <c r="C58" s="8">
        <v>0</v>
      </c>
      <c r="D58" s="8">
        <v>0</v>
      </c>
      <c r="E58" s="8">
        <v>0</v>
      </c>
      <c r="F58" s="20"/>
      <c r="G58" s="5"/>
      <c r="H58" s="5"/>
      <c r="I58" s="224">
        <v>0.63500000000000001</v>
      </c>
      <c r="J58" s="224">
        <v>0.63500000000000001</v>
      </c>
      <c r="K58" s="224">
        <v>0.63500000000000001</v>
      </c>
      <c r="M58" s="5"/>
      <c r="N58" s="164"/>
      <c r="O58" s="164"/>
    </row>
    <row r="59" spans="1:16" x14ac:dyDescent="0.35">
      <c r="A59" s="4" t="s">
        <v>59</v>
      </c>
      <c r="B59" s="4"/>
      <c r="C59" s="20">
        <f>C56/C57*C58</f>
        <v>0</v>
      </c>
      <c r="D59" s="20">
        <f>D56/D57*D58</f>
        <v>0</v>
      </c>
      <c r="E59" s="20">
        <f>E56/E57*E58</f>
        <v>0</v>
      </c>
      <c r="F59" s="20"/>
      <c r="G59" s="107">
        <f>SUM(C59:E59)</f>
        <v>0</v>
      </c>
      <c r="H59" s="5"/>
      <c r="I59" s="20">
        <f>I57*I58</f>
        <v>0</v>
      </c>
      <c r="J59" s="20">
        <f>J57*J58</f>
        <v>0</v>
      </c>
      <c r="K59" s="20">
        <f>K57*K58</f>
        <v>0</v>
      </c>
      <c r="L59" s="20"/>
      <c r="M59" s="5"/>
      <c r="N59" s="164"/>
      <c r="O59" s="164"/>
    </row>
    <row r="60" spans="1:16" x14ac:dyDescent="0.35">
      <c r="A60" s="27"/>
      <c r="B60" s="27"/>
      <c r="C60" s="10"/>
      <c r="D60" s="20"/>
      <c r="E60" s="4"/>
      <c r="F60" s="34" t="s">
        <v>105</v>
      </c>
      <c r="G60" s="215">
        <f>SUM(G48:G59)</f>
        <v>0</v>
      </c>
      <c r="H60" s="20"/>
      <c r="I60" s="4"/>
      <c r="J60" s="20"/>
      <c r="K60" s="34" t="s">
        <v>110</v>
      </c>
      <c r="L60" s="215">
        <f>SUM(I54:K54)+SUM(I59:K59)</f>
        <v>0</v>
      </c>
      <c r="M60" s="5"/>
      <c r="N60" s="164"/>
      <c r="O60" s="164"/>
      <c r="P60"/>
    </row>
    <row r="61" spans="1:16" x14ac:dyDescent="0.35">
      <c r="A61" s="27"/>
      <c r="B61" s="27"/>
      <c r="C61" s="10"/>
      <c r="D61" s="13"/>
      <c r="E61" s="4"/>
      <c r="F61" s="4"/>
      <c r="G61" s="20"/>
      <c r="H61" s="20"/>
      <c r="I61" s="10"/>
      <c r="J61" s="167" t="s">
        <v>112</v>
      </c>
      <c r="K61" s="168">
        <f>SUM(I52:K52)+SUM(I57:K57)</f>
        <v>0</v>
      </c>
      <c r="L61" s="26"/>
      <c r="M61" s="5"/>
      <c r="N61" s="169"/>
    </row>
    <row r="62" spans="1:16" x14ac:dyDescent="0.35">
      <c r="A62" s="27" t="s">
        <v>60</v>
      </c>
      <c r="B62" s="27"/>
      <c r="C62" s="174"/>
      <c r="D62" s="174"/>
      <c r="E62" s="10"/>
      <c r="F62" s="48"/>
      <c r="G62" s="27" t="s">
        <v>60</v>
      </c>
      <c r="H62" s="27"/>
      <c r="I62" s="174"/>
      <c r="J62" s="174"/>
      <c r="K62" s="10"/>
    </row>
    <row r="63" spans="1:16" x14ac:dyDescent="0.35">
      <c r="A63" s="27" t="s">
        <v>61</v>
      </c>
      <c r="B63" s="27"/>
      <c r="C63" s="175"/>
      <c r="D63" s="175"/>
      <c r="E63" s="10"/>
      <c r="F63" s="48"/>
      <c r="G63" s="27" t="s">
        <v>61</v>
      </c>
      <c r="H63" s="27"/>
      <c r="I63" s="175"/>
      <c r="J63" s="175"/>
      <c r="K63" s="10"/>
    </row>
    <row r="64" spans="1:16" ht="7" customHeight="1" x14ac:dyDescent="0.35">
      <c r="A64" s="83"/>
      <c r="B64" s="83"/>
      <c r="C64" s="85"/>
      <c r="D64" s="91"/>
      <c r="E64" s="83"/>
      <c r="F64" s="83"/>
      <c r="G64" s="85"/>
      <c r="H64" s="85"/>
      <c r="I64" s="85"/>
      <c r="M64" s="5"/>
    </row>
    <row r="65" spans="1:16" ht="15.5" x14ac:dyDescent="0.35">
      <c r="A65" s="173" t="s">
        <v>62</v>
      </c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03">
        <f>G70+G72+G78</f>
        <v>0</v>
      </c>
    </row>
    <row r="66" spans="1:16" s="66" customFormat="1" ht="12" x14ac:dyDescent="0.3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O66" s="149"/>
      <c r="P66" s="3"/>
    </row>
    <row r="67" spans="1:16" s="66" customFormat="1" ht="13" x14ac:dyDescent="0.3">
      <c r="A67" s="104"/>
      <c r="B67" s="104"/>
      <c r="C67" s="38" t="s">
        <v>15</v>
      </c>
      <c r="D67" s="38" t="s">
        <v>16</v>
      </c>
      <c r="E67" s="38" t="s">
        <v>17</v>
      </c>
      <c r="F67" s="104"/>
      <c r="G67" s="104"/>
      <c r="H67" s="104"/>
      <c r="I67" s="104"/>
      <c r="J67" s="104"/>
      <c r="K67" s="104"/>
      <c r="L67" s="5"/>
      <c r="O67" s="149"/>
      <c r="P67" s="3"/>
    </row>
    <row r="68" spans="1:16" x14ac:dyDescent="0.35">
      <c r="A68" s="27" t="s">
        <v>63</v>
      </c>
      <c r="B68" s="27"/>
      <c r="C68" s="16">
        <v>0</v>
      </c>
      <c r="D68" s="16">
        <v>0</v>
      </c>
      <c r="E68" s="16">
        <v>0</v>
      </c>
      <c r="F68" s="10"/>
      <c r="G68" s="10"/>
      <c r="H68" s="10"/>
      <c r="I68" s="10"/>
      <c r="J68" s="58" t="s">
        <v>64</v>
      </c>
      <c r="K68" s="202"/>
      <c r="L68" s="202"/>
    </row>
    <row r="69" spans="1:16" x14ac:dyDescent="0.35">
      <c r="A69" s="27" t="s">
        <v>65</v>
      </c>
      <c r="B69" s="27"/>
      <c r="C69" s="8">
        <v>0</v>
      </c>
      <c r="D69" s="8">
        <v>0</v>
      </c>
      <c r="E69" s="8">
        <v>0</v>
      </c>
      <c r="F69" s="10"/>
      <c r="G69" s="10"/>
      <c r="H69" s="10"/>
      <c r="I69" s="10"/>
      <c r="J69" s="58"/>
      <c r="K69" s="69"/>
      <c r="L69" s="14"/>
    </row>
    <row r="70" spans="1:16" x14ac:dyDescent="0.35">
      <c r="A70" s="32"/>
      <c r="B70" s="32"/>
      <c r="C70" s="20">
        <f>C68*C69</f>
        <v>0</v>
      </c>
      <c r="D70" s="20">
        <f t="shared" ref="D70:E70" si="1">D68*D69</f>
        <v>0</v>
      </c>
      <c r="E70" s="20">
        <f t="shared" si="1"/>
        <v>0</v>
      </c>
      <c r="F70" s="4"/>
      <c r="G70" s="20">
        <f>SUM(C70:F70)</f>
        <v>0</v>
      </c>
      <c r="H70" s="20"/>
      <c r="I70" s="20"/>
      <c r="J70" s="58" t="s">
        <v>40</v>
      </c>
      <c r="K70" s="42"/>
      <c r="L70" s="14"/>
      <c r="M70" s="5"/>
      <c r="N70" s="3"/>
    </row>
    <row r="71" spans="1:16" x14ac:dyDescent="0.35">
      <c r="A71" s="32"/>
      <c r="B71" s="32"/>
      <c r="C71" s="32"/>
      <c r="D71" s="32"/>
      <c r="E71" s="4"/>
      <c r="F71" s="4"/>
      <c r="G71" s="20"/>
      <c r="H71" s="20"/>
      <c r="I71" s="20"/>
      <c r="J71" s="58" t="s">
        <v>24</v>
      </c>
      <c r="K71" s="62"/>
      <c r="L71" s="14"/>
      <c r="M71" s="5"/>
      <c r="N71" s="3"/>
    </row>
    <row r="72" spans="1:16" x14ac:dyDescent="0.35">
      <c r="A72" s="27" t="s">
        <v>66</v>
      </c>
      <c r="B72" s="32"/>
      <c r="C72" s="68"/>
      <c r="D72" s="68"/>
      <c r="E72" s="68"/>
      <c r="F72" s="4"/>
      <c r="G72" s="61">
        <f>SUM(C72:E72)</f>
        <v>0</v>
      </c>
      <c r="H72" s="20"/>
      <c r="I72" s="20"/>
      <c r="J72" s="34" t="s">
        <v>25</v>
      </c>
      <c r="K72" s="193"/>
      <c r="L72" s="193"/>
      <c r="P72" s="148"/>
    </row>
    <row r="73" spans="1:16" x14ac:dyDescent="0.35">
      <c r="A73" s="27"/>
      <c r="B73" s="32"/>
      <c r="C73" s="136"/>
      <c r="D73" s="136"/>
      <c r="E73" s="136"/>
      <c r="F73" s="4"/>
      <c r="G73" s="61"/>
      <c r="H73" s="20"/>
      <c r="I73" s="20"/>
      <c r="J73" s="34" t="s">
        <v>30</v>
      </c>
      <c r="K73" s="193"/>
      <c r="L73" s="193"/>
    </row>
    <row r="74" spans="1:16" ht="26.5" x14ac:dyDescent="0.35">
      <c r="A74" s="27"/>
      <c r="B74" s="32"/>
      <c r="C74" s="139" t="s">
        <v>95</v>
      </c>
      <c r="D74" s="140" t="s">
        <v>96</v>
      </c>
      <c r="E74" s="140"/>
      <c r="F74" s="4"/>
      <c r="G74" s="61"/>
      <c r="H74" s="20"/>
      <c r="I74" s="20"/>
      <c r="J74" s="34"/>
      <c r="K74" s="48"/>
      <c r="L74" s="48"/>
    </row>
    <row r="75" spans="1:16" x14ac:dyDescent="0.35">
      <c r="A75" s="27" t="s">
        <v>42</v>
      </c>
      <c r="B75" s="32"/>
      <c r="C75" s="138">
        <v>0</v>
      </c>
      <c r="D75" s="138">
        <v>0</v>
      </c>
      <c r="E75" s="138"/>
      <c r="F75" s="4"/>
      <c r="G75" s="61"/>
      <c r="H75" s="20"/>
      <c r="I75" s="20"/>
      <c r="J75" s="34"/>
      <c r="K75" s="48"/>
      <c r="L75" s="48"/>
    </row>
    <row r="76" spans="1:16" x14ac:dyDescent="0.35">
      <c r="A76" s="27" t="s">
        <v>97</v>
      </c>
      <c r="B76" s="32"/>
      <c r="C76" s="137">
        <v>0</v>
      </c>
      <c r="D76" s="137">
        <v>0</v>
      </c>
      <c r="E76" s="137"/>
      <c r="F76" s="4"/>
      <c r="G76" s="61"/>
      <c r="H76" s="20"/>
      <c r="I76" s="20"/>
      <c r="J76" s="34"/>
      <c r="K76" s="48"/>
      <c r="L76" s="48"/>
    </row>
    <row r="77" spans="1:16" x14ac:dyDescent="0.35">
      <c r="A77" s="27" t="s">
        <v>44</v>
      </c>
      <c r="B77" s="32"/>
      <c r="C77" s="141">
        <v>0</v>
      </c>
      <c r="D77" s="141">
        <v>0</v>
      </c>
      <c r="E77" s="141"/>
      <c r="F77" s="4"/>
      <c r="G77" s="61"/>
      <c r="H77" s="20"/>
      <c r="I77" s="20"/>
      <c r="J77" s="34"/>
      <c r="K77" s="48"/>
      <c r="L77" s="48"/>
    </row>
    <row r="78" spans="1:16" x14ac:dyDescent="0.35">
      <c r="A78" s="4" t="s">
        <v>44</v>
      </c>
      <c r="B78" s="32"/>
      <c r="C78" s="20">
        <f>C75*C76*C77</f>
        <v>0</v>
      </c>
      <c r="D78" s="20">
        <f>D75*D76*D77</f>
        <v>0</v>
      </c>
      <c r="E78" s="20">
        <f>E75*E76*E77</f>
        <v>0</v>
      </c>
      <c r="F78" s="4"/>
      <c r="G78" s="20">
        <f>SUM(C78:F78)</f>
        <v>0</v>
      </c>
      <c r="H78" s="20"/>
      <c r="I78" s="20"/>
      <c r="J78" s="34"/>
      <c r="K78" s="64"/>
      <c r="L78" s="64"/>
    </row>
    <row r="79" spans="1:16" ht="6" customHeight="1" x14ac:dyDescent="0.35">
      <c r="A79" s="90"/>
      <c r="B79" s="90"/>
      <c r="C79" s="90"/>
      <c r="D79" s="90"/>
      <c r="E79" s="82"/>
      <c r="F79" s="82"/>
      <c r="G79" s="86"/>
      <c r="H79" s="86"/>
      <c r="I79" s="86"/>
    </row>
    <row r="80" spans="1:16" ht="15.5" x14ac:dyDescent="0.35">
      <c r="A80" s="173" t="s">
        <v>67</v>
      </c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03">
        <f>G82+G89</f>
        <v>0</v>
      </c>
      <c r="M80" s="5"/>
    </row>
    <row r="81" spans="1:21" ht="8.5" customHeight="1" x14ac:dyDescent="0.35">
      <c r="A81" s="54"/>
      <c r="B81" s="54"/>
      <c r="C81" s="54"/>
      <c r="D81" s="93"/>
      <c r="E81" s="93"/>
      <c r="F81" s="93"/>
      <c r="G81" s="93"/>
      <c r="H81" s="93"/>
      <c r="I81" s="93"/>
      <c r="J81" s="86"/>
      <c r="K81" s="86"/>
      <c r="M81" s="26"/>
    </row>
    <row r="82" spans="1:21" s="5" customFormat="1" ht="13" x14ac:dyDescent="0.3">
      <c r="A82" s="45"/>
      <c r="B82" s="71"/>
      <c r="C82" s="72"/>
      <c r="D82" s="70"/>
      <c r="E82" s="122" t="s">
        <v>118</v>
      </c>
      <c r="F82" s="46"/>
      <c r="G82" s="170">
        <f>'PARTS &amp; SUPPLIES LIST'!E22</f>
        <v>0</v>
      </c>
      <c r="H82" s="10"/>
      <c r="I82" s="10"/>
      <c r="J82" s="58"/>
      <c r="K82" s="35"/>
      <c r="L82" s="14"/>
      <c r="M82" s="26"/>
      <c r="N82" s="164"/>
      <c r="O82" s="151"/>
      <c r="P82" s="128"/>
      <c r="U82" s="28" t="s">
        <v>68</v>
      </c>
    </row>
    <row r="83" spans="1:21" s="5" customFormat="1" ht="13" x14ac:dyDescent="0.3">
      <c r="A83" s="71"/>
      <c r="B83" s="71"/>
      <c r="C83" s="71"/>
      <c r="D83" s="70"/>
      <c r="E83" s="46"/>
      <c r="F83" s="46"/>
      <c r="G83" s="10"/>
      <c r="H83" s="10"/>
      <c r="I83" s="10"/>
      <c r="J83" s="58"/>
      <c r="K83" s="69"/>
      <c r="L83" s="14"/>
      <c r="M83" s="28"/>
      <c r="N83" s="164"/>
      <c r="O83" s="164"/>
      <c r="P83" s="3"/>
      <c r="U83" s="28" t="s">
        <v>69</v>
      </c>
    </row>
    <row r="84" spans="1:21" s="5" customFormat="1" ht="13" x14ac:dyDescent="0.3">
      <c r="A84" s="74" t="s">
        <v>70</v>
      </c>
      <c r="B84" s="71"/>
      <c r="C84" s="43"/>
      <c r="D84" s="70"/>
      <c r="E84" s="73"/>
      <c r="F84" s="46"/>
      <c r="G84" s="10"/>
      <c r="H84" s="10"/>
      <c r="I84" s="10"/>
      <c r="J84" s="34"/>
      <c r="K84" s="48"/>
      <c r="L84" s="48"/>
      <c r="M84" s="26"/>
      <c r="N84" s="164"/>
      <c r="O84" s="164"/>
      <c r="P84" s="3"/>
      <c r="U84" s="28" t="s">
        <v>71</v>
      </c>
    </row>
    <row r="85" spans="1:21" s="5" customFormat="1" ht="13" x14ac:dyDescent="0.3">
      <c r="A85" s="45" t="s">
        <v>72</v>
      </c>
      <c r="B85" s="71"/>
      <c r="C85" s="43" t="s">
        <v>73</v>
      </c>
      <c r="D85" s="70" t="s">
        <v>74</v>
      </c>
      <c r="E85" s="73" t="s">
        <v>75</v>
      </c>
      <c r="F85" s="46"/>
      <c r="G85" s="10"/>
      <c r="H85" s="10"/>
      <c r="I85" s="10"/>
      <c r="J85" s="34"/>
      <c r="K85" s="64"/>
      <c r="L85" s="64"/>
      <c r="N85" s="164"/>
      <c r="O85" s="164"/>
      <c r="P85" s="3"/>
      <c r="U85" s="28" t="s">
        <v>76</v>
      </c>
    </row>
    <row r="86" spans="1:21" s="5" customFormat="1" ht="13" x14ac:dyDescent="0.3">
      <c r="A86" s="12"/>
      <c r="B86" s="71"/>
      <c r="C86" s="12"/>
      <c r="D86" s="17"/>
      <c r="E86" s="46">
        <f>C86*D86</f>
        <v>0</v>
      </c>
      <c r="F86" s="46"/>
      <c r="G86" s="10"/>
      <c r="H86" s="10"/>
      <c r="I86" s="10"/>
      <c r="J86" s="58" t="s">
        <v>40</v>
      </c>
      <c r="K86" s="42"/>
      <c r="L86" s="14"/>
      <c r="M86" s="26"/>
      <c r="N86" s="164"/>
      <c r="O86" s="164"/>
      <c r="P86" s="3"/>
      <c r="U86" s="28" t="s">
        <v>77</v>
      </c>
    </row>
    <row r="87" spans="1:21" s="5" customFormat="1" ht="13" x14ac:dyDescent="0.3">
      <c r="A87" s="12"/>
      <c r="B87" s="71"/>
      <c r="C87" s="12"/>
      <c r="D87" s="17"/>
      <c r="E87" s="46">
        <f t="shared" ref="E87:E88" si="2">C87*D87</f>
        <v>0</v>
      </c>
      <c r="F87" s="46"/>
      <c r="G87" s="10"/>
      <c r="H87" s="10"/>
      <c r="I87" s="10"/>
      <c r="J87" s="58" t="s">
        <v>24</v>
      </c>
      <c r="K87" s="62"/>
      <c r="L87" s="14"/>
      <c r="N87" s="164"/>
      <c r="O87" s="164"/>
      <c r="P87" s="3"/>
    </row>
    <row r="88" spans="1:21" s="5" customFormat="1" ht="13" x14ac:dyDescent="0.3">
      <c r="A88" s="12"/>
      <c r="B88" s="71"/>
      <c r="C88" s="108"/>
      <c r="D88" s="75"/>
      <c r="E88" s="77">
        <f t="shared" si="2"/>
        <v>0</v>
      </c>
      <c r="F88" s="46"/>
      <c r="G88" s="10"/>
      <c r="H88" s="10"/>
      <c r="I88" s="10"/>
      <c r="J88" s="34" t="s">
        <v>25</v>
      </c>
      <c r="K88" s="44"/>
      <c r="L88" s="44"/>
      <c r="N88" s="164"/>
      <c r="O88" s="164"/>
      <c r="P88" s="3"/>
    </row>
    <row r="89" spans="1:21" s="5" customFormat="1" ht="13" x14ac:dyDescent="0.3">
      <c r="A89" s="32"/>
      <c r="B89" s="32"/>
      <c r="C89" s="32"/>
      <c r="D89" s="4"/>
      <c r="E89" s="4" t="s">
        <v>78</v>
      </c>
      <c r="F89" s="32"/>
      <c r="G89" s="76">
        <f>SUM(E86:E88)</f>
        <v>0</v>
      </c>
      <c r="H89" s="4"/>
      <c r="I89" s="4"/>
      <c r="J89" s="34" t="s">
        <v>30</v>
      </c>
      <c r="K89" s="63"/>
      <c r="L89" s="63"/>
      <c r="N89" s="164"/>
      <c r="O89" s="164"/>
      <c r="P89" s="3"/>
    </row>
    <row r="90" spans="1:21" s="5" customFormat="1" ht="8.15" customHeight="1" x14ac:dyDescent="0.3">
      <c r="A90" s="83"/>
      <c r="B90" s="83"/>
      <c r="C90" s="83"/>
      <c r="D90" s="83"/>
      <c r="E90" s="87"/>
      <c r="F90" s="87"/>
      <c r="G90" s="88"/>
      <c r="H90" s="88"/>
      <c r="I90" s="88"/>
      <c r="J90" s="85"/>
      <c r="K90" s="85"/>
      <c r="L90" s="66"/>
      <c r="O90" s="149"/>
      <c r="P90" s="3"/>
    </row>
    <row r="91" spans="1:21" s="5" customFormat="1" ht="15.5" x14ac:dyDescent="0.35">
      <c r="A91" s="199" t="s">
        <v>79</v>
      </c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03">
        <f>L18+L30+L42+L65+L80</f>
        <v>0</v>
      </c>
      <c r="N91" s="164"/>
      <c r="O91" s="149"/>
      <c r="P91" s="3"/>
    </row>
    <row r="92" spans="1:21" s="5" customFormat="1" ht="7.5" customHeight="1" x14ac:dyDescent="0.3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5"/>
      <c r="O92" s="149"/>
      <c r="P92" s="3"/>
    </row>
    <row r="93" spans="1:21" s="5" customFormat="1" ht="13" x14ac:dyDescent="0.3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5"/>
      <c r="O93" s="149"/>
      <c r="P93" s="3"/>
    </row>
    <row r="94" spans="1:21" s="5" customFormat="1" ht="13" x14ac:dyDescent="0.3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4" t="s">
        <v>98</v>
      </c>
      <c r="L94" s="20">
        <f>L91/2</f>
        <v>0</v>
      </c>
      <c r="N94" s="164"/>
      <c r="O94" s="149"/>
      <c r="P94" s="3"/>
    </row>
    <row r="95" spans="1:21" s="5" customFormat="1" ht="13" x14ac:dyDescent="0.3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5"/>
      <c r="O95" s="149"/>
      <c r="P95" s="3"/>
    </row>
    <row r="96" spans="1:21" s="5" customFormat="1" ht="13" x14ac:dyDescent="0.3">
      <c r="A96" s="83"/>
      <c r="B96" s="83"/>
      <c r="C96" s="94"/>
      <c r="D96" s="78" t="s">
        <v>80</v>
      </c>
      <c r="E96" s="123">
        <f>K24+K25</f>
        <v>0</v>
      </c>
      <c r="F96" s="3"/>
      <c r="G96" s="3"/>
      <c r="I96" s="200" t="s">
        <v>81</v>
      </c>
      <c r="J96" s="200"/>
      <c r="K96" s="67" t="s">
        <v>82</v>
      </c>
      <c r="O96" s="149"/>
      <c r="P96" s="3"/>
    </row>
    <row r="97" spans="1:18" s="5" customFormat="1" ht="12.65" customHeight="1" x14ac:dyDescent="0.3">
      <c r="A97" s="83"/>
      <c r="B97" s="83"/>
      <c r="C97" s="94"/>
      <c r="D97" s="78" t="s">
        <v>83</v>
      </c>
      <c r="E97" s="123">
        <f>K38</f>
        <v>0</v>
      </c>
      <c r="F97" s="3"/>
      <c r="G97" s="3"/>
      <c r="I97" s="198"/>
      <c r="J97" s="198"/>
      <c r="K97" s="171"/>
      <c r="M97" s="128"/>
      <c r="N97" s="128"/>
      <c r="O97" s="151"/>
      <c r="P97" s="3"/>
    </row>
    <row r="98" spans="1:18" s="25" customFormat="1" ht="13" x14ac:dyDescent="0.3">
      <c r="A98" s="95"/>
      <c r="B98" s="95"/>
      <c r="C98" s="96"/>
      <c r="D98" s="78" t="s">
        <v>84</v>
      </c>
      <c r="E98" s="217">
        <f>K55</f>
        <v>0</v>
      </c>
      <c r="F98" s="109"/>
      <c r="G98" s="109"/>
      <c r="H98" s="95"/>
      <c r="I98" s="201"/>
      <c r="J98" s="201"/>
      <c r="K98" s="113"/>
      <c r="L98" s="114"/>
      <c r="M98" s="128"/>
      <c r="N98" s="128"/>
      <c r="O98" s="151"/>
      <c r="P98" s="128"/>
      <c r="Q98" s="95"/>
      <c r="R98" s="95"/>
    </row>
    <row r="99" spans="1:18" s="25" customFormat="1" ht="13" x14ac:dyDescent="0.3">
      <c r="A99" s="95"/>
      <c r="B99" s="95"/>
      <c r="C99" s="96"/>
      <c r="D99" s="78" t="s">
        <v>85</v>
      </c>
      <c r="E99" s="217">
        <f>K71</f>
        <v>0</v>
      </c>
      <c r="F99" s="109"/>
      <c r="G99" s="109"/>
      <c r="H99" s="95"/>
      <c r="I99" s="201"/>
      <c r="J99" s="201"/>
      <c r="K99" s="113"/>
      <c r="L99" s="114"/>
      <c r="M99" s="128"/>
      <c r="N99" s="128"/>
      <c r="O99" s="151"/>
      <c r="P99" s="3"/>
      <c r="Q99" s="95"/>
      <c r="R99" s="5"/>
    </row>
    <row r="100" spans="1:18" s="5" customFormat="1" ht="13" x14ac:dyDescent="0.3">
      <c r="A100" s="83"/>
      <c r="B100" s="83"/>
      <c r="C100" s="94"/>
      <c r="D100" s="78" t="s">
        <v>86</v>
      </c>
      <c r="E100" s="218">
        <f>K83+'PARTS &amp; SUPPLIES LIST'!G22</f>
        <v>0</v>
      </c>
      <c r="F100" s="3"/>
      <c r="G100" s="3"/>
      <c r="I100" s="201"/>
      <c r="J100" s="201"/>
      <c r="K100" s="113"/>
      <c r="L100" s="114"/>
      <c r="N100" s="95"/>
      <c r="O100" s="151"/>
      <c r="P100" s="109"/>
    </row>
    <row r="101" spans="1:18" s="5" customFormat="1" ht="13" x14ac:dyDescent="0.3">
      <c r="A101" s="83"/>
      <c r="B101" s="83"/>
      <c r="C101" s="97"/>
      <c r="D101" s="79" t="s">
        <v>87</v>
      </c>
      <c r="E101" s="219">
        <f>SUM(E96:E100)</f>
        <v>0</v>
      </c>
      <c r="F101" s="3"/>
      <c r="G101" s="3"/>
      <c r="I101" s="201"/>
      <c r="J101" s="201"/>
      <c r="K101" s="113"/>
      <c r="L101" s="114"/>
      <c r="N101" s="95"/>
      <c r="O101" s="155"/>
      <c r="P101" s="109"/>
    </row>
    <row r="102" spans="1:18" s="5" customFormat="1" ht="13" x14ac:dyDescent="0.3">
      <c r="A102" s="83"/>
      <c r="B102" s="83"/>
      <c r="C102" s="97"/>
      <c r="D102" s="79" t="s">
        <v>89</v>
      </c>
      <c r="E102" s="121" t="e">
        <f>E101/L91</f>
        <v>#DIV/0!</v>
      </c>
      <c r="F102" s="3"/>
      <c r="G102" s="3"/>
      <c r="I102" s="201"/>
      <c r="J102" s="201"/>
      <c r="K102" s="40"/>
      <c r="N102" s="156"/>
      <c r="O102" s="149"/>
      <c r="P102" s="3"/>
    </row>
    <row r="103" spans="1:18" s="5" customFormat="1" ht="13" x14ac:dyDescent="0.3">
      <c r="A103" s="83"/>
      <c r="B103" s="83"/>
      <c r="C103" s="97"/>
      <c r="D103" s="79"/>
      <c r="E103" s="121"/>
      <c r="F103" s="3"/>
      <c r="G103" s="3"/>
      <c r="I103" s="201"/>
      <c r="J103" s="201"/>
      <c r="K103" s="40"/>
      <c r="O103" s="149"/>
      <c r="P103" s="3"/>
    </row>
    <row r="104" spans="1:18" s="5" customFormat="1" ht="13" x14ac:dyDescent="0.3">
      <c r="A104" s="83"/>
      <c r="B104" s="83"/>
      <c r="C104" s="97"/>
      <c r="D104" s="110"/>
      <c r="E104" s="110"/>
      <c r="F104" s="111"/>
      <c r="G104" s="112"/>
      <c r="K104" s="4" t="s">
        <v>88</v>
      </c>
      <c r="L104" s="221">
        <f>SUM(K97:K103)</f>
        <v>0</v>
      </c>
      <c r="O104" s="149"/>
      <c r="P104" s="3"/>
    </row>
    <row r="105" spans="1:18" s="5" customFormat="1" ht="13" x14ac:dyDescent="0.3">
      <c r="A105" s="83"/>
      <c r="B105" s="83"/>
      <c r="C105" s="97"/>
      <c r="D105" s="110"/>
      <c r="E105" s="110"/>
      <c r="F105" s="111"/>
      <c r="G105" s="112"/>
      <c r="K105" s="79" t="s">
        <v>101</v>
      </c>
      <c r="L105" s="215">
        <f>L104-L94</f>
        <v>0</v>
      </c>
      <c r="O105" s="149"/>
      <c r="P105" s="3"/>
    </row>
    <row r="106" spans="1:18" s="5" customFormat="1" ht="13" x14ac:dyDescent="0.3">
      <c r="A106" s="83"/>
      <c r="B106" s="83"/>
      <c r="C106" s="97"/>
      <c r="D106" s="110"/>
      <c r="E106" s="110"/>
      <c r="F106" s="111"/>
      <c r="G106" s="112"/>
      <c r="K106" s="79"/>
      <c r="L106" s="20"/>
      <c r="O106" s="149"/>
      <c r="P106" s="3"/>
    </row>
    <row r="107" spans="1:18" s="5" customFormat="1" ht="13.5" thickBot="1" x14ac:dyDescent="0.35">
      <c r="A107" s="83"/>
      <c r="B107" s="83"/>
      <c r="C107" s="83"/>
      <c r="D107" s="83"/>
      <c r="E107" s="97"/>
      <c r="F107" s="97"/>
      <c r="G107" s="97"/>
      <c r="H107" s="97"/>
      <c r="I107" s="97"/>
      <c r="J107" s="98"/>
      <c r="K107" s="80"/>
      <c r="L107" s="66"/>
      <c r="O107" s="149"/>
      <c r="P107" s="3"/>
    </row>
    <row r="108" spans="1:18" s="5" customFormat="1" ht="21.5" thickBot="1" x14ac:dyDescent="0.55000000000000004">
      <c r="A108" s="196" t="s">
        <v>99</v>
      </c>
      <c r="B108" s="196"/>
      <c r="C108" s="196"/>
      <c r="D108" s="196"/>
      <c r="E108" s="196"/>
      <c r="F108" s="196"/>
      <c r="G108" s="196"/>
      <c r="H108" s="196"/>
      <c r="I108" s="196"/>
      <c r="J108" s="196"/>
      <c r="K108" s="197"/>
      <c r="L108" s="220"/>
      <c r="N108" s="129"/>
      <c r="O108" s="151"/>
      <c r="P108" s="118"/>
    </row>
    <row r="109" spans="1:18" s="5" customFormat="1" ht="13.5" thickBot="1" x14ac:dyDescent="0.35">
      <c r="A109" s="83"/>
      <c r="B109" s="83"/>
      <c r="C109" s="83"/>
      <c r="D109" s="83"/>
      <c r="E109" s="97"/>
      <c r="F109" s="97"/>
      <c r="G109" s="97"/>
      <c r="H109" s="97"/>
      <c r="I109" s="97"/>
      <c r="J109" s="98"/>
      <c r="K109" s="80"/>
      <c r="L109" s="66"/>
      <c r="N109" s="127"/>
      <c r="O109" s="129"/>
    </row>
    <row r="110" spans="1:18" s="5" customFormat="1" ht="13" customHeight="1" x14ac:dyDescent="0.3">
      <c r="A110" s="182" t="s">
        <v>123</v>
      </c>
      <c r="B110" s="183"/>
      <c r="C110" s="183"/>
      <c r="D110" s="183"/>
      <c r="E110" s="183"/>
      <c r="F110" s="183"/>
      <c r="G110" s="183"/>
      <c r="H110" s="183"/>
      <c r="I110" s="183"/>
      <c r="J110" s="183"/>
      <c r="K110" s="183"/>
      <c r="L110" s="184"/>
      <c r="N110" s="28"/>
      <c r="O110" s="129"/>
    </row>
    <row r="111" spans="1:18" s="5" customFormat="1" ht="13" customHeight="1" x14ac:dyDescent="0.3">
      <c r="A111" s="185"/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7"/>
      <c r="O111" s="149"/>
      <c r="P111" s="3"/>
    </row>
    <row r="112" spans="1:18" s="5" customFormat="1" ht="13" customHeight="1" x14ac:dyDescent="0.3">
      <c r="A112" s="185"/>
      <c r="B112" s="186"/>
      <c r="C112" s="186"/>
      <c r="D112" s="186"/>
      <c r="E112" s="186"/>
      <c r="F112" s="186"/>
      <c r="G112" s="186"/>
      <c r="H112" s="186"/>
      <c r="I112" s="186"/>
      <c r="J112" s="186"/>
      <c r="K112" s="186"/>
      <c r="L112" s="187"/>
      <c r="O112" s="149"/>
      <c r="P112" s="3"/>
    </row>
    <row r="113" spans="1:16" s="5" customFormat="1" ht="13" customHeight="1" x14ac:dyDescent="0.3">
      <c r="A113" s="185"/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7"/>
      <c r="O113" s="149"/>
      <c r="P113" s="3"/>
    </row>
    <row r="114" spans="1:16" s="5" customFormat="1" ht="13" customHeight="1" thickBot="1" x14ac:dyDescent="0.35">
      <c r="A114" s="188"/>
      <c r="B114" s="189"/>
      <c r="C114" s="189"/>
      <c r="D114" s="189"/>
      <c r="E114" s="189"/>
      <c r="F114" s="189"/>
      <c r="G114" s="189"/>
      <c r="H114" s="189"/>
      <c r="I114" s="189"/>
      <c r="J114" s="189"/>
      <c r="K114" s="189"/>
      <c r="L114" s="190"/>
      <c r="O114" s="149"/>
      <c r="P114" s="3"/>
    </row>
    <row r="115" spans="1:16" x14ac:dyDescent="0.35">
      <c r="N115" s="5"/>
    </row>
    <row r="116" spans="1:16" x14ac:dyDescent="0.35">
      <c r="N116" s="5"/>
    </row>
    <row r="130" spans="11:11" x14ac:dyDescent="0.35">
      <c r="K130" s="129"/>
    </row>
    <row r="146" spans="11:11" x14ac:dyDescent="0.35">
      <c r="K146" s="129"/>
    </row>
  </sheetData>
  <mergeCells count="46">
    <mergeCell ref="K68:L68"/>
    <mergeCell ref="I103:J103"/>
    <mergeCell ref="K72:L72"/>
    <mergeCell ref="K73:L73"/>
    <mergeCell ref="I102:J102"/>
    <mergeCell ref="A108:K108"/>
    <mergeCell ref="I97:J97"/>
    <mergeCell ref="A91:K91"/>
    <mergeCell ref="I96:J96"/>
    <mergeCell ref="I98:J98"/>
    <mergeCell ref="I101:J101"/>
    <mergeCell ref="I99:J99"/>
    <mergeCell ref="I100:J100"/>
    <mergeCell ref="A110:L114"/>
    <mergeCell ref="C8:E8"/>
    <mergeCell ref="K33:L33"/>
    <mergeCell ref="K34:L34"/>
    <mergeCell ref="K40:L40"/>
    <mergeCell ref="A18:K18"/>
    <mergeCell ref="A30:K30"/>
    <mergeCell ref="K26:L26"/>
    <mergeCell ref="K27:L27"/>
    <mergeCell ref="A80:K80"/>
    <mergeCell ref="C10:E10"/>
    <mergeCell ref="C15:E15"/>
    <mergeCell ref="C16:E16"/>
    <mergeCell ref="C11:E11"/>
    <mergeCell ref="C12:E12"/>
    <mergeCell ref="C39:C40"/>
    <mergeCell ref="A1:L1"/>
    <mergeCell ref="A2:L2"/>
    <mergeCell ref="C7:E7"/>
    <mergeCell ref="A5:L5"/>
    <mergeCell ref="K9:L9"/>
    <mergeCell ref="B3:J3"/>
    <mergeCell ref="D39:D40"/>
    <mergeCell ref="E39:E40"/>
    <mergeCell ref="K41:L41"/>
    <mergeCell ref="A65:K65"/>
    <mergeCell ref="C62:D62"/>
    <mergeCell ref="C63:D63"/>
    <mergeCell ref="I62:J62"/>
    <mergeCell ref="I63:J63"/>
    <mergeCell ref="A42:K42"/>
    <mergeCell ref="K48:L48"/>
    <mergeCell ref="I50:K50"/>
  </mergeCells>
  <dataValidations count="14">
    <dataValidation allowBlank="1" showInputMessage="1" showErrorMessage="1" promptTitle="EVENT NAME" prompt="Enter official event name._x000a__x000a_Correct example: Women in Aviation annual conference 2024_x000a__x000a_Incorrect example:  WIA convention" sqref="C8:E8" xr:uid="{85A236C7-00BF-4344-BC5B-3FBAC3DBED74}"/>
    <dataValidation allowBlank="1" showInputMessage="1" showErrorMessage="1" promptTitle="FACULTY/STAFF ADVISOR" prompt="Enter the name of the faculty or staff member advising the group or individual student submitting this proposal." sqref="C10:E10" xr:uid="{99DFF547-28D9-4801-AA66-8F6BC7481127}"/>
    <dataValidation allowBlank="1" showInputMessage="1" showErrorMessage="1" promptTitle="GROUP OR STUDENT NAME" prompt="Enter the full official student org group name for group proposals, or individual student name for individual student proposals._x000a__x000a_Correct Example:  American Society of Civil Engineers (ASCE)_x000a_Incorrect Example: ASCE_x000a_" sqref="C11:E11" xr:uid="{007EFA45-D0F7-4BB7-AEB6-C0768133A55A}"/>
    <dataValidation allowBlank="1" showInputMessage="1" showErrorMessage="1" promptTitle="STUDENT ORG NUMBER" prompt="Enter the 6 digit student org number (begins with 79)_x000a__x000a_Leave blank for individual student requests" sqref="C13" xr:uid="{AFE5196F-A7F9-42F5-BADD-77C9D713AA1F}"/>
    <dataValidation allowBlank="1" showInputMessage="1" showErrorMessage="1" promptTitle="EVENT VENUE" prompt="Enter event venue._x000a__x000a_Examples:_x000a_University of Timbuktu_x000a_XYZ Convention Center_x000a__x000a_Leave blank for undergrad research requests." sqref="C15:E15" xr:uid="{40C2941D-8412-4212-9A67-2D8A3A09DCF2}"/>
    <dataValidation allowBlank="1" showInputMessage="1" showErrorMessage="1" promptTitle="EVENT LOCATION" prompt="Enter the city and state of the event venue._x000a__x000a_Leave blank for Undergrad Research requests." sqref="C16:E16" xr:uid="{A0464676-A7AA-4D4B-9086-8AD7707C926B}"/>
    <dataValidation allowBlank="1" showInputMessage="1" showErrorMessage="1" promptTitle="FACULTY, STAFF, &amp; STUDENT COUNT" prompt="May leave blank for requests with no travel or registrations." sqref="K12:K13" xr:uid="{F970023C-41CE-4976-87A6-C562EF6CE865}"/>
    <dataValidation allowBlank="1" showInputMessage="1" showErrorMessage="1" promptTitle="PREPAID AMOUNTS &amp; ACCOUNTS" prompt="Leave blank if no transactions have yet occured._x000a__x000a_Enter the amount AND account number used for any amounts already paid." sqref="K24:L27" xr:uid="{78C4FF5B-12F9-463A-9FB3-ECB1418A1A9E}"/>
    <dataValidation allowBlank="1" showInputMessage="1" showErrorMessage="1" promptTitle="HOTEL NAME" prompt="Enter hotel name if known._x000a__x000a_Enter TBD if not yet chosen." sqref="K33:L33" xr:uid="{B470B3CB-78C6-4BE9-956C-DD3FD7EF16CA}"/>
    <dataValidation allowBlank="1" showInputMessage="1" showErrorMessage="1" promptTitle="HOTEL LOCATION" prompt="Enter city and state of chosen hotel._x000a__x000a_Leave blank if HOTEL NAME field is TBD." sqref="K34:L34" xr:uid="{5A37FA3E-3B72-487C-AF01-4A6A9099883A}"/>
    <dataValidation allowBlank="1" showInputMessage="1" showErrorMessage="1" promptTitle="HOTEL RESERVATION INFO" prompt="Enter dates, amounts, and account numbers used for any reservations already made and/or paid." sqref="K36:L40" xr:uid="{60587A3A-35D7-4FF7-8961-519A3A2361F5}"/>
    <dataValidation allowBlank="1" showInputMessage="1" showErrorMessage="1" promptTitle="AUTO RENTAL INFO" prompt="Enter dates, amounts, and account numbers for any auto rentals already reserved and/or paid." sqref="K44:L48" xr:uid="{461363BB-9C83-4D86-955A-E3490ECF559B}"/>
    <dataValidation allowBlank="1" showInputMessage="1" showErrorMessage="1" promptTitle="AUTO RENTAL COMPANY" prompt="Enter name of rental company._x000a__x000a_Examples:_x000a_Ohio University Fleet_x000a_Enterprise_x000a_UHaul" sqref="C62:D62 I62:J62" xr:uid="{15ADB565-2A30-4D2F-95F8-9575203C9198}"/>
    <dataValidation allowBlank="1" showInputMessage="1" showErrorMessage="1" promptTitle="VEHICLE TYPE" prompt="Enter type of vehicle being rented._x000a__x000a_Correct Example:  Ford Econoline 15 passenger van_x000a__x000a_Incorrect Example:  Big Truck" sqref="C63:D63 I63:J63" xr:uid="{647F326D-7A75-4D88-AF1E-A2698DD84167}"/>
  </dataValidations>
  <printOptions horizontalCentered="1" verticalCentered="1"/>
  <pageMargins left="0.2" right="0.2" top="0.2" bottom="0.2" header="0.2" footer="0.2"/>
  <pageSetup scale="9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ROPOSAL TYPE" prompt="Choose type of event/project from drop down." xr:uid="{7CF06CB5-B2E2-42F7-A1B4-FEFBCD6C1689}">
          <x14:formula1>
            <xm:f>Sheet1!$A$2:$A$4</xm:f>
          </x14:formula1>
          <xm:sqref>C7:E7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L27"/>
  <sheetViews>
    <sheetView workbookViewId="0">
      <selection activeCell="L16" sqref="L16"/>
    </sheetView>
  </sheetViews>
  <sheetFormatPr defaultColWidth="8.81640625" defaultRowHeight="14.5" x14ac:dyDescent="0.35"/>
  <cols>
    <col min="2" max="2" width="13.54296875" bestFit="1" customWidth="1"/>
    <col min="3" max="3" width="4.26953125" bestFit="1" customWidth="1"/>
    <col min="4" max="4" width="10.1796875" bestFit="1" customWidth="1"/>
    <col min="5" max="5" width="10.26953125" bestFit="1" customWidth="1"/>
    <col min="6" max="6" width="2.453125" customWidth="1"/>
    <col min="7" max="7" width="13.453125" bestFit="1" customWidth="1"/>
    <col min="8" max="8" width="17.1796875" bestFit="1" customWidth="1"/>
    <col min="9" max="9" width="1.54296875" customWidth="1"/>
    <col min="10" max="10" width="38.6328125" customWidth="1"/>
    <col min="11" max="11" width="5" customWidth="1"/>
  </cols>
  <sheetData>
    <row r="1" spans="1:12" ht="18.5" x14ac:dyDescent="0.45">
      <c r="A1" s="203" t="s">
        <v>67</v>
      </c>
      <c r="B1" s="203"/>
      <c r="C1" s="203"/>
      <c r="D1" s="203"/>
      <c r="E1" s="203"/>
      <c r="F1" s="203"/>
      <c r="G1" s="203"/>
      <c r="H1" s="203"/>
      <c r="I1" s="203"/>
      <c r="J1" s="133"/>
      <c r="K1" s="118"/>
      <c r="L1" s="3"/>
    </row>
    <row r="2" spans="1:12" ht="18.5" x14ac:dyDescent="0.45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118"/>
      <c r="L2" s="3"/>
    </row>
    <row r="3" spans="1:12" x14ac:dyDescent="0.35">
      <c r="A3" s="23"/>
      <c r="B3" s="22"/>
      <c r="C3" s="22"/>
      <c r="D3" s="22"/>
      <c r="E3" s="23"/>
      <c r="K3" s="119"/>
      <c r="L3" s="119"/>
    </row>
    <row r="4" spans="1:12" s="1" customFormat="1" ht="29" x14ac:dyDescent="0.35">
      <c r="A4" s="205" t="s">
        <v>90</v>
      </c>
      <c r="B4" s="205"/>
      <c r="C4" s="117" t="s">
        <v>73</v>
      </c>
      <c r="D4" s="117" t="s">
        <v>91</v>
      </c>
      <c r="E4" s="117" t="s">
        <v>75</v>
      </c>
      <c r="G4" s="120" t="s">
        <v>92</v>
      </c>
      <c r="H4" s="1" t="s">
        <v>93</v>
      </c>
      <c r="J4" s="120" t="s">
        <v>119</v>
      </c>
    </row>
    <row r="5" spans="1:12" x14ac:dyDescent="0.35">
      <c r="A5" s="204"/>
      <c r="B5" s="204"/>
      <c r="C5" s="17"/>
      <c r="D5" s="18"/>
      <c r="E5" s="10">
        <f>C5*D5</f>
        <v>0</v>
      </c>
      <c r="G5" s="124"/>
      <c r="H5" s="125"/>
      <c r="J5" s="125"/>
    </row>
    <row r="6" spans="1:12" x14ac:dyDescent="0.35">
      <c r="A6" s="6"/>
      <c r="B6" s="6"/>
      <c r="C6" s="17"/>
      <c r="D6" s="18"/>
      <c r="E6" s="10">
        <f t="shared" ref="E6:E18" si="0">C6*D6</f>
        <v>0</v>
      </c>
      <c r="G6" s="124"/>
      <c r="H6" s="125"/>
      <c r="J6" s="125"/>
      <c r="K6" s="118"/>
    </row>
    <row r="7" spans="1:12" x14ac:dyDescent="0.35">
      <c r="A7" s="6"/>
      <c r="B7" s="6"/>
      <c r="C7" s="17"/>
      <c r="D7" s="18"/>
      <c r="E7" s="10">
        <f t="shared" si="0"/>
        <v>0</v>
      </c>
      <c r="G7" s="124"/>
      <c r="H7" s="125"/>
      <c r="J7" s="125"/>
    </row>
    <row r="8" spans="1:12" x14ac:dyDescent="0.35">
      <c r="A8" s="6"/>
      <c r="B8" s="6"/>
      <c r="C8" s="17"/>
      <c r="D8" s="18"/>
      <c r="E8" s="10">
        <f t="shared" si="0"/>
        <v>0</v>
      </c>
      <c r="G8" s="124"/>
      <c r="H8" s="125"/>
      <c r="J8" s="125"/>
    </row>
    <row r="9" spans="1:12" x14ac:dyDescent="0.35">
      <c r="A9" s="6"/>
      <c r="B9" s="6"/>
      <c r="C9" s="17"/>
      <c r="D9" s="18"/>
      <c r="E9" s="10">
        <f t="shared" si="0"/>
        <v>0</v>
      </c>
      <c r="G9" s="124"/>
      <c r="H9" s="125"/>
      <c r="J9" s="125"/>
    </row>
    <row r="10" spans="1:12" x14ac:dyDescent="0.35">
      <c r="A10" s="6"/>
      <c r="B10" s="6"/>
      <c r="C10" s="17"/>
      <c r="D10" s="18"/>
      <c r="E10" s="10">
        <f t="shared" si="0"/>
        <v>0</v>
      </c>
      <c r="G10" s="124"/>
      <c r="H10" s="125"/>
      <c r="J10" s="125"/>
    </row>
    <row r="11" spans="1:12" x14ac:dyDescent="0.35">
      <c r="A11" s="6"/>
      <c r="B11" s="6"/>
      <c r="C11" s="17"/>
      <c r="D11" s="18"/>
      <c r="E11" s="10">
        <f t="shared" si="0"/>
        <v>0</v>
      </c>
      <c r="G11" s="124"/>
      <c r="H11" s="125"/>
      <c r="J11" s="125"/>
    </row>
    <row r="12" spans="1:12" x14ac:dyDescent="0.35">
      <c r="A12" s="6"/>
      <c r="B12" s="6"/>
      <c r="C12" s="17"/>
      <c r="D12" s="18"/>
      <c r="E12" s="10">
        <f t="shared" si="0"/>
        <v>0</v>
      </c>
      <c r="G12" s="124"/>
      <c r="H12" s="125"/>
      <c r="J12" s="125"/>
      <c r="K12" s="132"/>
    </row>
    <row r="13" spans="1:12" x14ac:dyDescent="0.35">
      <c r="A13" s="6"/>
      <c r="B13" s="6"/>
      <c r="C13" s="17"/>
      <c r="D13" s="18"/>
      <c r="E13" s="10">
        <f t="shared" si="0"/>
        <v>0</v>
      </c>
      <c r="G13" s="124"/>
      <c r="H13" s="125"/>
      <c r="J13" s="125"/>
    </row>
    <row r="14" spans="1:12" x14ac:dyDescent="0.35">
      <c r="A14" s="6"/>
      <c r="B14" s="6"/>
      <c r="C14" s="17"/>
      <c r="D14" s="18"/>
      <c r="E14" s="10">
        <f t="shared" si="0"/>
        <v>0</v>
      </c>
      <c r="G14" s="124"/>
      <c r="H14" s="125"/>
      <c r="J14" s="125"/>
    </row>
    <row r="15" spans="1:12" x14ac:dyDescent="0.35">
      <c r="A15" s="6"/>
      <c r="B15" s="6"/>
      <c r="C15" s="17"/>
      <c r="D15" s="18"/>
      <c r="E15" s="10">
        <f t="shared" si="0"/>
        <v>0</v>
      </c>
      <c r="G15" s="124"/>
      <c r="H15" s="125"/>
      <c r="J15" s="125"/>
    </row>
    <row r="16" spans="1:12" x14ac:dyDescent="0.35">
      <c r="A16" s="6"/>
      <c r="B16" s="6"/>
      <c r="C16" s="17"/>
      <c r="D16" s="18"/>
      <c r="E16" s="10">
        <f t="shared" si="0"/>
        <v>0</v>
      </c>
      <c r="G16" s="124"/>
      <c r="H16" s="125"/>
      <c r="J16" s="125"/>
    </row>
    <row r="17" spans="1:10" x14ac:dyDescent="0.35">
      <c r="A17" s="6"/>
      <c r="B17" s="6"/>
      <c r="C17" s="17"/>
      <c r="D17" s="18"/>
      <c r="E17" s="10">
        <f t="shared" si="0"/>
        <v>0</v>
      </c>
      <c r="G17" s="124"/>
      <c r="H17" s="125"/>
      <c r="J17" s="125"/>
    </row>
    <row r="18" spans="1:10" x14ac:dyDescent="0.35">
      <c r="A18" s="6"/>
      <c r="B18" s="6"/>
      <c r="C18" s="17"/>
      <c r="D18" s="18"/>
      <c r="E18" s="10">
        <f t="shared" si="0"/>
        <v>0</v>
      </c>
      <c r="G18" s="124"/>
      <c r="H18" s="125"/>
      <c r="J18" s="125"/>
    </row>
    <row r="19" spans="1:10" x14ac:dyDescent="0.35">
      <c r="A19" s="204"/>
      <c r="B19" s="204"/>
      <c r="C19" s="17"/>
      <c r="D19" s="18"/>
      <c r="E19" s="10">
        <f t="shared" ref="E19:E21" si="1">C19*D19</f>
        <v>0</v>
      </c>
      <c r="G19" s="124"/>
      <c r="H19" s="125"/>
      <c r="J19" s="125"/>
    </row>
    <row r="20" spans="1:10" x14ac:dyDescent="0.35">
      <c r="A20" s="204"/>
      <c r="B20" s="204"/>
      <c r="C20" s="17"/>
      <c r="D20" s="18"/>
      <c r="E20" s="10">
        <f t="shared" si="1"/>
        <v>0</v>
      </c>
      <c r="G20" s="124"/>
      <c r="H20" s="125"/>
      <c r="J20" s="125"/>
    </row>
    <row r="21" spans="1:10" x14ac:dyDescent="0.35">
      <c r="A21" s="204"/>
      <c r="B21" s="204"/>
      <c r="C21" s="17"/>
      <c r="D21" s="18"/>
      <c r="E21" s="19">
        <f t="shared" si="1"/>
        <v>0</v>
      </c>
      <c r="G21" s="126"/>
      <c r="H21" s="125"/>
      <c r="J21" s="228"/>
    </row>
    <row r="22" spans="1:10" x14ac:dyDescent="0.35">
      <c r="E22" s="29">
        <f>SUM(E5:E21)</f>
        <v>0</v>
      </c>
      <c r="G22" s="29">
        <f>SUM(G5:G21)</f>
        <v>0</v>
      </c>
      <c r="J22" s="223"/>
    </row>
    <row r="23" spans="1:10" x14ac:dyDescent="0.35">
      <c r="J23" s="223"/>
    </row>
    <row r="24" spans="1:10" x14ac:dyDescent="0.35">
      <c r="J24" s="223"/>
    </row>
    <row r="25" spans="1:10" x14ac:dyDescent="0.35">
      <c r="J25" s="223"/>
    </row>
    <row r="26" spans="1:10" x14ac:dyDescent="0.35">
      <c r="J26" s="223"/>
    </row>
    <row r="27" spans="1:10" x14ac:dyDescent="0.35">
      <c r="J27" s="223"/>
    </row>
  </sheetData>
  <mergeCells count="6">
    <mergeCell ref="A1:I1"/>
    <mergeCell ref="A21:B21"/>
    <mergeCell ref="A4:B4"/>
    <mergeCell ref="A5:B5"/>
    <mergeCell ref="A19:B19"/>
    <mergeCell ref="A20:B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7CBF6-0272-43C4-9782-1A8785AC743B}">
  <sheetPr>
    <tabColor rgb="FF00B050"/>
  </sheetPr>
  <dimension ref="P13"/>
  <sheetViews>
    <sheetView workbookViewId="0">
      <selection activeCell="B3" sqref="B3:Q4"/>
    </sheetView>
  </sheetViews>
  <sheetFormatPr defaultRowHeight="14.5" x14ac:dyDescent="0.35"/>
  <sheetData>
    <row r="13" spans="16:16" x14ac:dyDescent="0.35">
      <c r="P1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E38C-EAD1-41C1-BEAB-827ADF758DAE}">
  <sheetPr>
    <tabColor rgb="FF00B050"/>
  </sheetPr>
  <dimension ref="A1:A4"/>
  <sheetViews>
    <sheetView workbookViewId="0">
      <selection activeCell="A5" sqref="A5"/>
    </sheetView>
  </sheetViews>
  <sheetFormatPr defaultRowHeight="14.5" x14ac:dyDescent="0.35"/>
  <cols>
    <col min="1" max="1" width="14.08984375" bestFit="1" customWidth="1"/>
  </cols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100</v>
      </c>
    </row>
    <row r="4" spans="1:1" x14ac:dyDescent="0.35">
      <c r="A4" t="s">
        <v>115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EA43EAA93CD34EBDA05074043ADB99" ma:contentTypeVersion="16" ma:contentTypeDescription="Create a new document." ma:contentTypeScope="" ma:versionID="490b28a69871ef7d3b8f0a4db8d901eb">
  <xsd:schema xmlns:xsd="http://www.w3.org/2001/XMLSchema" xmlns:xs="http://www.w3.org/2001/XMLSchema" xmlns:p="http://schemas.microsoft.com/office/2006/metadata/properties" xmlns:ns3="cc27b616-1526-4eda-8d39-c69882fbfcc0" xmlns:ns4="20c067a4-ac79-4100-8022-1f966f1d09fd" targetNamespace="http://schemas.microsoft.com/office/2006/metadata/properties" ma:root="true" ma:fieldsID="664dee94f6163015709514fe83457ec5" ns3:_="" ns4:_="">
    <xsd:import namespace="cc27b616-1526-4eda-8d39-c69882fbfcc0"/>
    <xsd:import namespace="20c067a4-ac79-4100-8022-1f966f1d09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7b616-1526-4eda-8d39-c69882fbfc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067a4-ac79-4100-8022-1f966f1d09f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c27b616-1526-4eda-8d39-c69882fbfcc0" xsi:nil="true"/>
  </documentManagement>
</p:properties>
</file>

<file path=customXml/itemProps1.xml><?xml version="1.0" encoding="utf-8"?>
<ds:datastoreItem xmlns:ds="http://schemas.openxmlformats.org/officeDocument/2006/customXml" ds:itemID="{017F49D0-7523-4834-AE6B-AC194F6EC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7b616-1526-4eda-8d39-c69882fbfcc0"/>
    <ds:schemaRef ds:uri="20c067a4-ac79-4100-8022-1f966f1d09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C518FE-65B3-4B02-B084-94F1029E81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30ED20-339A-4184-80E0-2BD65DB8EF54}">
  <ds:schemaRefs>
    <ds:schemaRef ds:uri="http://purl.org/dc/elements/1.1/"/>
    <ds:schemaRef ds:uri="http://schemas.microsoft.com/office/2006/metadata/properties"/>
    <ds:schemaRef ds:uri="http://www.w3.org/XML/1998/namespace"/>
    <ds:schemaRef ds:uri="20c067a4-ac79-4100-8022-1f966f1d09fd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c27b616-1526-4eda-8d39-c69882fbfcc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COMPETITION &amp; CONFERENCE </vt:lpstr>
      <vt:lpstr>PARTS &amp; SUPPLIES LIST</vt:lpstr>
      <vt:lpstr>OTHER INFO</vt:lpstr>
      <vt:lpstr>Sheet1</vt:lpstr>
    </vt:vector>
  </TitlesOfParts>
  <Manager/>
  <Company>Ohio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Maccombs, Becky</dc:creator>
  <cp:keywords/>
  <dc:description/>
  <cp:lastModifiedBy>Maccombs, Becky</cp:lastModifiedBy>
  <cp:revision/>
  <dcterms:created xsi:type="dcterms:W3CDTF">2014-09-02T18:43:45Z</dcterms:created>
  <dcterms:modified xsi:type="dcterms:W3CDTF">2023-09-18T04:52:47Z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0x0101009EEA43EAA93CD34EBDA05074043ADB99</vt:lpwstr>
  </property>
</Properties>
</file>